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5940" windowHeight="2940" firstSheet="5" activeTab="8"/>
  </bookViews>
  <sheets>
    <sheet name="1收支总表" sheetId="1" r:id="rId1"/>
    <sheet name="表2收入总表" sheetId="2" r:id="rId2"/>
    <sheet name="3支出预算总表" sheetId="3" r:id="rId3"/>
    <sheet name="4一般财政拨款收支总表" sheetId="4" r:id="rId4"/>
    <sheet name="5一般公共预算支出表" sheetId="5" r:id="rId5"/>
    <sheet name="6一般公共预算基本支出表" sheetId="6" r:id="rId6"/>
    <sheet name="7三公经费表" sheetId="7" r:id="rId7"/>
    <sheet name="8基金预算支出表" sheetId="8" r:id="rId8"/>
    <sheet name="表9国有资本经营预算收支表的复制" sheetId="9" r:id="rId9"/>
  </sheets>
  <definedNames>
    <definedName name="_xlnm.Print_Area" localSheetId="2">'3支出预算总表'!$A$1:$N$9</definedName>
    <definedName name="_xlnm.Print_Area" localSheetId="3">'4一般财政拨款收支总表'!$A$1:$K$34</definedName>
    <definedName name="_xlnm.Print_Area" localSheetId="4">'5一般公共预算支出表'!$A$1:$N$9</definedName>
    <definedName name="_xlnm.Print_Area" localSheetId="5">'6一般公共预算基本支出表'!$A$1:$L$10</definedName>
    <definedName name="_xlnm.Print_Area" localSheetId="7">'8基金预算支出表'!$A$1:$N$7</definedName>
    <definedName name="_xlnm.Print_Area" localSheetId="1">表2收入总表!$A$1:$U$9</definedName>
    <definedName name="_xlnm.Print_Titles" localSheetId="2">'3支出预算总表'!$1:$6</definedName>
    <definedName name="_xlnm.Print_Titles" localSheetId="3">'4一般财政拨款收支总表'!$1:$7</definedName>
    <definedName name="_xlnm.Print_Titles" localSheetId="4">'5一般公共预算支出表'!$1:$6</definedName>
    <definedName name="_xlnm.Print_Titles" localSheetId="5">'6一般公共预算基本支出表'!$1:$7</definedName>
    <definedName name="_xlnm.Print_Titles" localSheetId="7">'8基金预算支出表'!$1:$6</definedName>
    <definedName name="_xlnm.Print_Titles" localSheetId="1">表2收入总表!$1:$6</definedName>
  </definedNames>
  <calcPr calcId="124519"/>
</workbook>
</file>

<file path=xl/calcChain.xml><?xml version="1.0" encoding="utf-8"?>
<calcChain xmlns="http://schemas.openxmlformats.org/spreadsheetml/2006/main">
  <c r="F7" i="1"/>
  <c r="G7"/>
  <c r="G26" s="1"/>
  <c r="H7"/>
  <c r="I7"/>
  <c r="J7"/>
  <c r="K7"/>
  <c r="K26" s="1"/>
  <c r="L7"/>
  <c r="M7"/>
  <c r="E8"/>
  <c r="E9"/>
  <c r="E10"/>
  <c r="F11"/>
  <c r="G11"/>
  <c r="H11"/>
  <c r="E11" s="1"/>
  <c r="I11"/>
  <c r="J11"/>
  <c r="K11"/>
  <c r="L11"/>
  <c r="M11"/>
  <c r="E12"/>
  <c r="E13"/>
  <c r="E14"/>
  <c r="C21"/>
  <c r="C26" s="1"/>
  <c r="F26"/>
  <c r="J26"/>
  <c r="E8" i="4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C35"/>
  <c r="F35"/>
  <c r="G35"/>
  <c r="H35"/>
  <c r="I35"/>
  <c r="J35"/>
  <c r="K35"/>
  <c r="L35"/>
  <c r="F7" i="5"/>
  <c r="F8"/>
  <c r="F9"/>
  <c r="D8" i="6"/>
  <c r="D9"/>
  <c r="D10"/>
  <c r="F7" i="8"/>
  <c r="N7" i="2"/>
  <c r="N8"/>
  <c r="N9"/>
  <c r="H26" i="1" l="1"/>
  <c r="E35" i="4"/>
  <c r="M26" i="1"/>
  <c r="L26"/>
  <c r="I26"/>
  <c r="E7"/>
  <c r="E26" s="1"/>
</calcChain>
</file>

<file path=xl/sharedStrings.xml><?xml version="1.0" encoding="utf-8"?>
<sst xmlns="http://schemas.openxmlformats.org/spreadsheetml/2006/main" count="302" uniqueCount="168">
  <si>
    <t>支出总计</t>
  </si>
  <si>
    <t>对个人和家庭的补助</t>
  </si>
  <si>
    <t xml:space="preserve">  4、经济发展支出</t>
  </si>
  <si>
    <t xml:space="preserve"> 2018年部门收支预算总表</t>
  </si>
  <si>
    <t>部门财政性资金结转</t>
  </si>
  <si>
    <t>单位：元</t>
  </si>
  <si>
    <t>财政补助</t>
  </si>
  <si>
    <t>单位名称：</t>
  </si>
  <si>
    <t>预算04表</t>
  </si>
  <si>
    <t>基本建设支出</t>
  </si>
  <si>
    <t>上年结转收入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</si>
  <si>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</si>
  <si>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基本支出</t>
  </si>
  <si>
    <t xml:space="preserve">  2. 事业发展专项支出</t>
  </si>
  <si>
    <t xml:space="preserve">  6、其他各项支出</t>
  </si>
  <si>
    <t>道路交通管理</t>
  </si>
  <si>
    <t>收入总计</t>
  </si>
  <si>
    <t>支                        出</t>
  </si>
  <si>
    <t>上级补助收入</t>
  </si>
  <si>
    <t>135002</t>
  </si>
  <si>
    <t>收                             入</t>
  </si>
  <si>
    <t>商品服务支出</t>
  </si>
  <si>
    <t>项             目</t>
  </si>
  <si>
    <t>专项收入</t>
  </si>
  <si>
    <t>2018年一般公共预算“三公”经费支出情况表</t>
  </si>
  <si>
    <t>专项业务支出</t>
  </si>
  <si>
    <t>调出资金</t>
  </si>
  <si>
    <t>部门结转资金</t>
  </si>
  <si>
    <t>十、医疗卫生</t>
  </si>
  <si>
    <t xml:space="preserve">  2、商品和服务支出 </t>
  </si>
  <si>
    <t>本年支出合计</t>
  </si>
  <si>
    <t>一般公共预算收入</t>
  </si>
  <si>
    <t>2018年国有资本经营预算收支表</t>
  </si>
  <si>
    <t>31</t>
  </si>
  <si>
    <t>本年收入合计</t>
  </si>
  <si>
    <t>合计</t>
  </si>
  <si>
    <t>项       目</t>
  </si>
  <si>
    <t>二、外交</t>
  </si>
  <si>
    <t>204</t>
  </si>
  <si>
    <t>附属单位上缴收入</t>
  </si>
  <si>
    <t>支出预算数</t>
  </si>
  <si>
    <t>2018年部门支出总体情况表</t>
  </si>
  <si>
    <t>九、社会保险基金支出</t>
  </si>
  <si>
    <t>单位:元</t>
  </si>
  <si>
    <t>利润收入</t>
  </si>
  <si>
    <t xml:space="preserve">  135002</t>
  </si>
  <si>
    <t xml:space="preserve">  1、基本建设支出</t>
  </si>
  <si>
    <t>预算05表</t>
  </si>
  <si>
    <t xml:space="preserve">  收  入  合  计</t>
  </si>
  <si>
    <t>中央专项转移支付</t>
  </si>
  <si>
    <t>宝丰县交警队</t>
  </si>
  <si>
    <t>金　额</t>
  </si>
  <si>
    <t xml:space="preserve">  道路交通管理</t>
  </si>
  <si>
    <t>国有企业政策性补贴</t>
  </si>
  <si>
    <t>科目名称</t>
  </si>
  <si>
    <t>五、教育</t>
  </si>
  <si>
    <t xml:space="preserve">  3、对个人和家庭的补助</t>
  </si>
  <si>
    <t>三、国防</t>
  </si>
  <si>
    <t>八、社会保障和就业</t>
  </si>
  <si>
    <t>二十九、其他支出</t>
  </si>
  <si>
    <t>表二  2018年部门预算收入预算表</t>
  </si>
  <si>
    <t>行政事业性收费收入</t>
  </si>
  <si>
    <t>项            目</t>
  </si>
  <si>
    <t>其他国有资本经营预算收入</t>
  </si>
  <si>
    <t>部门/单位名称</t>
  </si>
  <si>
    <t xml:space="preserve">      部门结转资金</t>
  </si>
  <si>
    <t>十六、商业服务业等事务</t>
  </si>
  <si>
    <t>类</t>
  </si>
  <si>
    <t>基金预算收入</t>
  </si>
  <si>
    <t>十五、资源勘探电力信息等事务</t>
  </si>
  <si>
    <t>二十二、粮油物资储备支出</t>
  </si>
  <si>
    <t>单位代码</t>
  </si>
  <si>
    <t>经济分类科目</t>
  </si>
  <si>
    <t>纳入预算管理的行政事业性收费</t>
  </si>
  <si>
    <t>缴入预算管理的行政事业性收费</t>
  </si>
  <si>
    <t>其中：（1）公务用车运行维护费</t>
  </si>
  <si>
    <t>国有资产（资源）有偿使用收入</t>
  </si>
  <si>
    <t>三十三、债务发行费用支出</t>
  </si>
  <si>
    <t>一、一般公共服务</t>
  </si>
  <si>
    <t>预算数</t>
  </si>
  <si>
    <t>其他资金收入</t>
  </si>
  <si>
    <t>政府性基金收入安排</t>
  </si>
  <si>
    <t>用事业单位基金弥补收支差额</t>
  </si>
  <si>
    <t>金融国有资本经营预算支出</t>
  </si>
  <si>
    <t>2、公务接待费</t>
  </si>
  <si>
    <t xml:space="preserve">      （2）公务用车购置</t>
  </si>
  <si>
    <t>2018年一般公共预算基本支出情况表</t>
  </si>
  <si>
    <t>单位：万元</t>
  </si>
  <si>
    <t>政府性基金</t>
  </si>
  <si>
    <t>三十、转移性支出</t>
  </si>
  <si>
    <t>02</t>
  </si>
  <si>
    <t>十九、援助其他地区支出</t>
  </si>
  <si>
    <t>六、科学技术</t>
  </si>
  <si>
    <t>单位输出01表</t>
  </si>
  <si>
    <t>302</t>
  </si>
  <si>
    <t>工资福利支出</t>
  </si>
  <si>
    <t>小计</t>
  </si>
  <si>
    <t>项                    目</t>
  </si>
  <si>
    <t>2018年基金预算支出情况表</t>
  </si>
  <si>
    <t>二十一、住房保障支出</t>
  </si>
  <si>
    <t xml:space="preserve">  5、债务项目支出</t>
  </si>
  <si>
    <t>项目支出</t>
  </si>
  <si>
    <t>一般公共预算收入安排</t>
  </si>
  <si>
    <t>国有资产资源有偿使用收入</t>
  </si>
  <si>
    <t>其他收入</t>
  </si>
  <si>
    <t>一般公共预算</t>
  </si>
  <si>
    <t>项      目</t>
  </si>
  <si>
    <t>政府性基金收入</t>
  </si>
  <si>
    <t>收                入</t>
  </si>
  <si>
    <t>本年支出小计</t>
  </si>
  <si>
    <t>3、公务用车费</t>
  </si>
  <si>
    <t>**</t>
  </si>
  <si>
    <t>预算03表</t>
  </si>
  <si>
    <t>项</t>
  </si>
  <si>
    <t xml:space="preserve">     用事业单位基金弥补收支差额</t>
  </si>
  <si>
    <t>位（科目名称）</t>
  </si>
  <si>
    <t>清算收入</t>
  </si>
  <si>
    <t>款</t>
  </si>
  <si>
    <t>四、公共安全</t>
  </si>
  <si>
    <t>二十、国土海洋气象等支出</t>
  </si>
  <si>
    <t>预算06表</t>
  </si>
  <si>
    <t>1、因公出国（境）?用</t>
  </si>
  <si>
    <t>二十七、预备费</t>
  </si>
  <si>
    <t>专户管理的教育收费</t>
  </si>
  <si>
    <t>产权转让收入</t>
  </si>
  <si>
    <t>十三、农林水事务</t>
  </si>
  <si>
    <t>2018年“三公”经费预算数</t>
  </si>
  <si>
    <t>其他一般公共预算收入</t>
  </si>
  <si>
    <t>项  目</t>
  </si>
  <si>
    <t>七、文化体育与传媒</t>
  </si>
  <si>
    <t>其他国有资本经营预算支出</t>
  </si>
  <si>
    <t>总计</t>
  </si>
  <si>
    <t>非本级财政收入</t>
  </si>
  <si>
    <t>事业发展专项支出</t>
  </si>
  <si>
    <t>十四、交通运输</t>
  </si>
  <si>
    <t>十一、节能环保</t>
  </si>
  <si>
    <t>12</t>
  </si>
  <si>
    <t>?位（科目名称）</t>
  </si>
  <si>
    <t>股利、股息收入</t>
  </si>
  <si>
    <t xml:space="preserve">  1、工资福利支出</t>
  </si>
  <si>
    <t>上级专项转移支付收入</t>
  </si>
  <si>
    <t xml:space="preserve">部门结转资金 </t>
  </si>
  <si>
    <t>2018年一般公共预算支出情况表</t>
  </si>
  <si>
    <t>预算07表</t>
  </si>
  <si>
    <t>二、项目支出</t>
  </si>
  <si>
    <t>十二、城乡社区事务</t>
  </si>
  <si>
    <t>共计</t>
  </si>
  <si>
    <t>财政拨款</t>
  </si>
  <si>
    <t>三十二、债务付息支出</t>
  </si>
  <si>
    <t>经营收入</t>
  </si>
  <si>
    <t>事业收入</t>
  </si>
  <si>
    <t>国有企业资本金注入</t>
  </si>
  <si>
    <t>三十一、债务还本支出</t>
  </si>
  <si>
    <t>十七、金融支出</t>
  </si>
  <si>
    <t xml:space="preserve">       </t>
  </si>
  <si>
    <t xml:space="preserve">      本年收入小计</t>
  </si>
  <si>
    <t>一、基本支出</t>
  </si>
  <si>
    <t>收入预算数</t>
  </si>
  <si>
    <t>预算02表</t>
  </si>
  <si>
    <t>解决历史遗留问题及改革成本支出</t>
  </si>
  <si>
    <t xml:space="preserve">  3、专项业务支出</t>
  </si>
  <si>
    <t>支出合计</t>
  </si>
  <si>
    <t>公务用车运行维护费</t>
  </si>
  <si>
    <t xml:space="preserve">事业收入（不含教育收费）       
</t>
  </si>
  <si>
    <t>2018年财政拨款收支总体情况表</t>
  </si>
  <si>
    <t>科目编码</t>
  </si>
  <si>
    <t>其中：财政拨款</t>
  </si>
  <si>
    <t>+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</si>
</sst>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* #,##0.00;* \-#,##0.00;* &quot;&quot;??;@"/>
    <numFmt numFmtId="177" formatCode=";;"/>
    <numFmt numFmtId="178" formatCode="00"/>
    <numFmt numFmtId="179" formatCode="0000"/>
    <numFmt numFmtId="180" formatCode="#,##0.0_);[Red]\(#,##0.0\)"/>
    <numFmt numFmtId="181" formatCode="#,##0.0_ "/>
    <numFmt numFmtId="182" formatCode="#,##0.0"/>
    <numFmt numFmtId="183" formatCode="#,##0_);[Red]\(#,##0\)"/>
  </numFmts>
  <fonts count="14">
    <font>
      <sz val="9"/>
      <name val="宋体"/>
      <charset val="134"/>
    </font>
    <font>
      <sz val="10"/>
      <name val="Arial"/>
      <family val="2"/>
    </font>
    <font>
      <sz val="10"/>
      <name val="Arial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6"/>
      <color indexed="10"/>
      <name val="宋体"/>
      <charset val="134"/>
    </font>
    <font>
      <b/>
      <sz val="8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0" fillId="0" borderId="0" xfId="0" applyFill="1"/>
    <xf numFmtId="176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Continuous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49" fontId="3" fillId="0" borderId="7" xfId="0" applyNumberFormat="1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0" fillId="0" borderId="8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>
      <alignment vertical="center"/>
    </xf>
    <xf numFmtId="3" fontId="0" fillId="0" borderId="1" xfId="0" applyNumberFormat="1" applyFont="1" applyFill="1" applyBorder="1" applyAlignment="1" applyProtection="1">
      <alignment vertical="center"/>
    </xf>
    <xf numFmtId="3" fontId="3" fillId="0" borderId="9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0" fillId="0" borderId="2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0" fillId="0" borderId="7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3" fontId="0" fillId="0" borderId="2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2" fillId="0" borderId="0" xfId="0" applyFont="1"/>
    <xf numFmtId="0" fontId="3" fillId="0" borderId="0" xfId="0" applyNumberFormat="1" applyFont="1" applyFill="1" applyAlignment="1" applyProtection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11" xfId="0" applyNumberFormat="1" applyFont="1" applyFill="1" applyBorder="1" applyAlignment="1" applyProtection="1">
      <alignment horizontal="centerContinuous" vertical="center"/>
    </xf>
    <xf numFmtId="0" fontId="0" fillId="0" borderId="1" xfId="0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5" fillId="0" borderId="4" xfId="0" applyNumberFormat="1" applyFont="1" applyFill="1" applyBorder="1" applyAlignment="1" applyProtection="1">
      <alignment horizontal="centerContinuous" vertical="center"/>
    </xf>
    <xf numFmtId="0" fontId="5" fillId="0" borderId="8" xfId="0" applyNumberFormat="1" applyFont="1" applyFill="1" applyBorder="1" applyAlignment="1" applyProtection="1">
      <alignment horizontal="centerContinuous" vertical="center"/>
    </xf>
    <xf numFmtId="0" fontId="5" fillId="0" borderId="7" xfId="0" applyNumberFormat="1" applyFont="1" applyFill="1" applyBorder="1" applyAlignment="1" applyProtection="1">
      <alignment horizontal="centerContinuous" vertical="center"/>
    </xf>
    <xf numFmtId="0" fontId="5" fillId="0" borderId="11" xfId="0" applyNumberFormat="1" applyFont="1" applyFill="1" applyBorder="1" applyAlignment="1" applyProtection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78" fontId="3" fillId="0" borderId="0" xfId="0" applyNumberFormat="1" applyFont="1" applyFill="1" applyAlignment="1" applyProtection="1">
      <alignment horizontal="center" vertical="center"/>
    </xf>
    <xf numFmtId="179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180" fontId="3" fillId="0" borderId="0" xfId="0" applyNumberFormat="1" applyFont="1" applyFill="1" applyAlignment="1" applyProtection="1">
      <alignment vertical="center"/>
    </xf>
    <xf numFmtId="181" fontId="3" fillId="0" borderId="0" xfId="0" applyNumberFormat="1" applyFont="1" applyFill="1" applyAlignment="1" applyProtection="1">
      <alignment vertical="center"/>
    </xf>
    <xf numFmtId="180" fontId="3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3" fillId="0" borderId="11" xfId="0" applyNumberFormat="1" applyFont="1" applyFill="1" applyBorder="1" applyAlignment="1" applyProtection="1">
      <alignment vertical="center"/>
    </xf>
    <xf numFmtId="180" fontId="3" fillId="0" borderId="11" xfId="0" applyNumberFormat="1" applyFont="1" applyFill="1" applyBorder="1" applyAlignment="1" applyProtection="1">
      <alignment vertical="center"/>
    </xf>
    <xf numFmtId="180" fontId="3" fillId="0" borderId="0" xfId="0" applyNumberFormat="1" applyFont="1" applyFill="1" applyAlignment="1" applyProtection="1">
      <alignment horizontal="right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178" fontId="3" fillId="0" borderId="3" xfId="0" applyNumberFormat="1" applyFont="1" applyFill="1" applyBorder="1" applyAlignment="1" applyProtection="1">
      <alignment horizontal="center" vertical="center"/>
    </xf>
    <xf numFmtId="179" fontId="3" fillId="0" borderId="3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176" fontId="11" fillId="0" borderId="0" xfId="0" applyNumberFormat="1" applyFont="1" applyFill="1" applyAlignment="1" applyProtection="1">
      <alignment vertical="center" wrapText="1"/>
    </xf>
    <xf numFmtId="176" fontId="11" fillId="0" borderId="0" xfId="0" applyNumberFormat="1" applyFont="1" applyFill="1" applyAlignment="1" applyProtection="1">
      <alignment horizontal="right" vertical="center"/>
    </xf>
    <xf numFmtId="180" fontId="11" fillId="0" borderId="0" xfId="0" applyNumberFormat="1" applyFont="1" applyFill="1" applyAlignment="1" applyProtection="1">
      <alignment horizontal="right" vertical="center"/>
    </xf>
    <xf numFmtId="180" fontId="11" fillId="0" borderId="0" xfId="0" applyNumberFormat="1" applyFont="1" applyFill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76" fontId="4" fillId="0" borderId="11" xfId="0" applyNumberFormat="1" applyFont="1" applyFill="1" applyBorder="1" applyAlignment="1" applyProtection="1">
      <alignment vertical="center" wrapText="1"/>
    </xf>
    <xf numFmtId="176" fontId="3" fillId="0" borderId="11" xfId="0" applyNumberFormat="1" applyFont="1" applyFill="1" applyBorder="1" applyAlignment="1" applyProtection="1">
      <alignment horizontal="right" vertical="center" wrapText="1"/>
    </xf>
    <xf numFmtId="176" fontId="10" fillId="0" borderId="2" xfId="0" applyNumberFormat="1" applyFont="1" applyFill="1" applyBorder="1" applyAlignment="1" applyProtection="1">
      <alignment horizontal="centerContinuous" vertical="center"/>
    </xf>
    <xf numFmtId="176" fontId="10" fillId="0" borderId="9" xfId="0" applyNumberFormat="1" applyFont="1" applyFill="1" applyBorder="1" applyAlignment="1" applyProtection="1">
      <alignment horizontal="centerContinuous" vertical="center"/>
    </xf>
    <xf numFmtId="176" fontId="10" fillId="0" borderId="1" xfId="0" applyNumberFormat="1" applyFont="1" applyFill="1" applyBorder="1" applyAlignment="1" applyProtection="1">
      <alignment horizontal="centerContinuous" vertical="center"/>
    </xf>
    <xf numFmtId="0" fontId="10" fillId="0" borderId="0" xfId="0" applyFont="1" applyAlignment="1">
      <alignment wrapText="1"/>
    </xf>
    <xf numFmtId="180" fontId="10" fillId="0" borderId="1" xfId="0" applyNumberFormat="1" applyFont="1" applyFill="1" applyBorder="1" applyAlignment="1" applyProtection="1">
      <alignment horizontal="centerContinuous" vertical="center"/>
    </xf>
    <xf numFmtId="18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 applyProtection="1">
      <alignment vertical="center"/>
    </xf>
    <xf numFmtId="3" fontId="0" fillId="0" borderId="1" xfId="0" applyNumberFormat="1" applyFont="1" applyFill="1" applyBorder="1" applyAlignment="1">
      <alignment horizontal="right" vertical="center" wrapText="1"/>
    </xf>
    <xf numFmtId="3" fontId="0" fillId="0" borderId="4" xfId="0" applyNumberFormat="1" applyFont="1" applyFill="1" applyBorder="1" applyAlignment="1">
      <alignment horizontal="right" vertical="center" wrapText="1"/>
    </xf>
    <xf numFmtId="3" fontId="0" fillId="0" borderId="10" xfId="0" applyNumberFormat="1" applyFont="1" applyFill="1" applyBorder="1" applyAlignment="1" applyProtection="1">
      <alignment horizontal="right" vertical="center" wrapText="1"/>
    </xf>
    <xf numFmtId="3" fontId="0" fillId="0" borderId="3" xfId="0" applyNumberFormat="1" applyFont="1" applyFill="1" applyBorder="1" applyAlignment="1" applyProtection="1">
      <alignment horizontal="right" vertical="center" wrapText="1"/>
    </xf>
    <xf numFmtId="3" fontId="0" fillId="0" borderId="15" xfId="0" applyNumberFormat="1" applyFont="1" applyFill="1" applyBorder="1" applyAlignment="1" applyProtection="1">
      <alignment horizontal="right" vertical="center" wrapText="1"/>
    </xf>
    <xf numFmtId="3" fontId="0" fillId="0" borderId="12" xfId="0" applyNumberFormat="1" applyFont="1" applyFill="1" applyBorder="1" applyAlignment="1" applyProtection="1">
      <alignment horizontal="right" vertical="center" wrapText="1"/>
    </xf>
    <xf numFmtId="3" fontId="0" fillId="0" borderId="1" xfId="0" applyNumberFormat="1" applyFont="1" applyFill="1" applyBorder="1" applyAlignment="1" applyProtection="1">
      <alignment horizontal="right" vertical="center" wrapText="1"/>
    </xf>
    <xf numFmtId="3" fontId="0" fillId="0" borderId="13" xfId="0" applyNumberFormat="1" applyFont="1" applyFill="1" applyBorder="1" applyAlignment="1" applyProtection="1">
      <alignment horizontal="right" vertical="center" wrapText="1"/>
    </xf>
    <xf numFmtId="3" fontId="10" fillId="0" borderId="0" xfId="0" applyNumberFormat="1" applyFont="1" applyFill="1" applyAlignment="1" applyProtection="1">
      <alignment wrapText="1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vertical="center"/>
    </xf>
    <xf numFmtId="182" fontId="0" fillId="0" borderId="1" xfId="0" applyNumberFormat="1" applyFill="1" applyBorder="1"/>
    <xf numFmtId="0" fontId="10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182" fontId="10" fillId="0" borderId="0" xfId="0" applyNumberFormat="1" applyFont="1" applyFill="1"/>
    <xf numFmtId="3" fontId="0" fillId="0" borderId="10" xfId="0" applyNumberFormat="1" applyFont="1" applyFill="1" applyBorder="1" applyAlignment="1" applyProtection="1">
      <alignment horizontal="right" vertical="center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12" xfId="0" applyNumberFormat="1" applyFont="1" applyFill="1" applyBorder="1" applyAlignment="1" applyProtection="1">
      <alignment horizontal="right" vertical="center"/>
    </xf>
    <xf numFmtId="182" fontId="10" fillId="0" borderId="1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left" vertical="center" wrapText="1"/>
    </xf>
    <xf numFmtId="181" fontId="10" fillId="0" borderId="1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 applyProtection="1">
      <alignment horizontal="right" vertical="center" wrapText="1"/>
    </xf>
    <xf numFmtId="3" fontId="0" fillId="0" borderId="7" xfId="0" applyNumberFormat="1" applyFont="1" applyFill="1" applyBorder="1" applyAlignment="1" applyProtection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horizontal="center" vertical="center"/>
    </xf>
    <xf numFmtId="3" fontId="0" fillId="0" borderId="2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Fill="1" applyAlignmen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10" fillId="0" borderId="11" xfId="0" applyNumberFormat="1" applyFont="1" applyFill="1" applyBorder="1" applyAlignment="1" applyProtection="1">
      <alignment horizontal="centerContinuous" vertical="center"/>
    </xf>
    <xf numFmtId="0" fontId="10" fillId="0" borderId="8" xfId="0" applyNumberFormat="1" applyFont="1" applyFill="1" applyBorder="1" applyAlignment="1" applyProtection="1">
      <alignment horizontal="centerContinuous" vertical="center"/>
    </xf>
    <xf numFmtId="0" fontId="10" fillId="0" borderId="7" xfId="0" applyNumberFormat="1" applyFont="1" applyFill="1" applyBorder="1" applyAlignment="1" applyProtection="1">
      <alignment horizontal="centerContinuous" vertical="center"/>
    </xf>
    <xf numFmtId="0" fontId="10" fillId="0" borderId="4" xfId="0" applyNumberFormat="1" applyFont="1" applyFill="1" applyBorder="1" applyAlignment="1" applyProtection="1">
      <alignment horizontal="centerContinuous" vertical="center"/>
    </xf>
    <xf numFmtId="178" fontId="10" fillId="0" borderId="1" xfId="0" applyNumberFormat="1" applyFont="1" applyFill="1" applyBorder="1" applyAlignment="1" applyProtection="1">
      <alignment horizontal="center" vertical="center"/>
    </xf>
    <xf numFmtId="179" fontId="10" fillId="0" borderId="1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178" fontId="10" fillId="0" borderId="3" xfId="0" applyNumberFormat="1" applyFont="1" applyFill="1" applyBorder="1" applyAlignment="1" applyProtection="1">
      <alignment horizontal="center" vertical="center"/>
    </xf>
    <xf numFmtId="179" fontId="10" fillId="0" borderId="3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vertical="center"/>
    </xf>
    <xf numFmtId="3" fontId="10" fillId="0" borderId="9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3" fontId="0" fillId="0" borderId="9" xfId="0" applyNumberFormat="1" applyFont="1" applyFill="1" applyBorder="1" applyAlignment="1" applyProtection="1">
      <alignment horizontal="right" vertical="center" wrapText="1"/>
    </xf>
    <xf numFmtId="3" fontId="0" fillId="0" borderId="15" xfId="0" applyNumberFormat="1" applyFont="1" applyFill="1" applyBorder="1" applyAlignment="1" applyProtection="1">
      <alignment horizontal="right" vertical="center"/>
    </xf>
    <xf numFmtId="3" fontId="0" fillId="0" borderId="8" xfId="0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/>
    <xf numFmtId="3" fontId="0" fillId="0" borderId="15" xfId="0" applyNumberFormat="1" applyFont="1" applyFill="1" applyBorder="1" applyAlignment="1" applyProtection="1">
      <alignment vertical="center"/>
    </xf>
    <xf numFmtId="3" fontId="0" fillId="0" borderId="4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vertical="center" wrapText="1"/>
    </xf>
    <xf numFmtId="183" fontId="10" fillId="0" borderId="1" xfId="0" applyNumberFormat="1" applyFont="1" applyFill="1" applyBorder="1" applyAlignment="1">
      <alignment horizontal="right" vertical="center" wrapText="1"/>
    </xf>
    <xf numFmtId="183" fontId="13" fillId="0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183" fontId="10" fillId="0" borderId="0" xfId="0" applyNumberFormat="1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vertical="center"/>
    </xf>
    <xf numFmtId="3" fontId="0" fillId="0" borderId="9" xfId="0" applyNumberFormat="1" applyFont="1" applyFill="1" applyBorder="1" applyAlignment="1" applyProtection="1">
      <alignment vertical="center"/>
    </xf>
    <xf numFmtId="3" fontId="0" fillId="0" borderId="11" xfId="0" applyNumberFormat="1" applyFont="1" applyFill="1" applyBorder="1" applyAlignment="1" applyProtection="1">
      <alignment vertical="center"/>
    </xf>
    <xf numFmtId="3" fontId="0" fillId="0" borderId="6" xfId="0" applyNumberFormat="1" applyFont="1" applyFill="1" applyBorder="1" applyAlignment="1" applyProtection="1">
      <alignment vertical="center"/>
    </xf>
    <xf numFmtId="3" fontId="0" fillId="0" borderId="10" xfId="0" applyNumberFormat="1" applyFont="1" applyFill="1" applyBorder="1" applyAlignment="1" applyProtection="1">
      <alignment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3" fontId="0" fillId="0" borderId="12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left" vertical="center"/>
    </xf>
    <xf numFmtId="3" fontId="1" fillId="0" borderId="4" xfId="0" applyNumberFormat="1" applyFont="1" applyFill="1" applyBorder="1" applyAlignment="1" applyProtection="1">
      <alignment horizontal="right" vertical="center"/>
    </xf>
    <xf numFmtId="3" fontId="1" fillId="0" borderId="8" xfId="0" applyNumberFormat="1" applyFont="1" applyFill="1" applyBorder="1" applyAlignment="1" applyProtection="1">
      <alignment horizontal="right" vertical="center"/>
    </xf>
    <xf numFmtId="3" fontId="1" fillId="0" borderId="7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vertical="center"/>
    </xf>
    <xf numFmtId="3" fontId="0" fillId="0" borderId="4" xfId="0" applyNumberFormat="1" applyFont="1" applyFill="1" applyBorder="1" applyAlignment="1" applyProtection="1">
      <alignment horizontal="right" vertical="center"/>
    </xf>
    <xf numFmtId="3" fontId="3" fillId="0" borderId="8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177" fontId="0" fillId="0" borderId="8" xfId="0" applyNumberFormat="1" applyFont="1" applyFill="1" applyBorder="1" applyAlignment="1" applyProtection="1">
      <alignment vertical="center" wrapText="1"/>
    </xf>
    <xf numFmtId="49" fontId="0" fillId="0" borderId="1" xfId="0" applyNumberFormat="1" applyFont="1" applyFill="1" applyBorder="1" applyAlignment="1" applyProtection="1">
      <alignment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3" fontId="3" fillId="0" borderId="7" xfId="0" applyNumberFormat="1" applyFont="1" applyFill="1" applyBorder="1" applyAlignment="1" applyProtection="1">
      <alignment horizontal="right" vertical="center" wrapText="1"/>
    </xf>
    <xf numFmtId="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8" xfId="0" applyNumberFormat="1" applyFont="1" applyFill="1" applyBorder="1" applyAlignment="1" applyProtection="1">
      <alignment vertical="center" wrapText="1"/>
    </xf>
    <xf numFmtId="3" fontId="0" fillId="0" borderId="8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3" fontId="10" fillId="0" borderId="3" xfId="0" applyNumberFormat="1" applyFont="1" applyFill="1" applyBorder="1" applyAlignment="1" applyProtection="1">
      <alignment horizontal="right" vertical="center"/>
    </xf>
    <xf numFmtId="3" fontId="10" fillId="0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>
      <alignment vertical="center"/>
    </xf>
    <xf numFmtId="177" fontId="0" fillId="0" borderId="1" xfId="0" applyNumberFormat="1" applyFont="1" applyFill="1" applyBorder="1" applyAlignment="1" applyProtection="1">
      <alignment vertical="center" wrapText="1"/>
    </xf>
    <xf numFmtId="49" fontId="0" fillId="0" borderId="4" xfId="0" applyNumberFormat="1" applyFont="1" applyFill="1" applyBorder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0" fillId="0" borderId="4" xfId="0" applyNumberFormat="1" applyFill="1" applyBorder="1" applyAlignment="1">
      <alignment horizontal="left" vertical="center" wrapText="1"/>
    </xf>
    <xf numFmtId="0" fontId="0" fillId="0" borderId="8" xfId="0" applyNumberForma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 applyProtection="1">
      <alignment horizontal="center" vertical="center" wrapText="1"/>
    </xf>
    <xf numFmtId="176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180" fontId="10" fillId="0" borderId="4" xfId="0" applyNumberFormat="1" applyFont="1" applyFill="1" applyBorder="1" applyAlignment="1" applyProtection="1">
      <alignment horizontal="center" vertical="center"/>
    </xf>
    <xf numFmtId="180" fontId="10" fillId="0" borderId="8" xfId="0" applyNumberFormat="1" applyFont="1" applyFill="1" applyBorder="1" applyAlignment="1" applyProtection="1">
      <alignment horizontal="center" vertical="center"/>
    </xf>
    <xf numFmtId="180" fontId="10" fillId="0" borderId="7" xfId="0" applyNumberFormat="1" applyFont="1" applyFill="1" applyBorder="1" applyAlignment="1" applyProtection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center" vertical="center"/>
    </xf>
    <xf numFmtId="176" fontId="10" fillId="0" borderId="1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176" fontId="10" fillId="0" borderId="10" xfId="0" applyNumberFormat="1" applyFont="1" applyFill="1" applyBorder="1" applyAlignment="1" applyProtection="1">
      <alignment horizontal="center" vertical="center" wrapText="1"/>
    </xf>
    <xf numFmtId="176" fontId="10" fillId="0" borderId="12" xfId="0" applyNumberFormat="1" applyFont="1" applyFill="1" applyBorder="1" applyAlignment="1" applyProtection="1">
      <alignment horizontal="center" vertical="center" wrapText="1"/>
    </xf>
    <xf numFmtId="176" fontId="10" fillId="0" borderId="13" xfId="0" applyNumberFormat="1" applyFont="1" applyFill="1" applyBorder="1" applyAlignment="1" applyProtection="1">
      <alignment horizontal="center" vertical="center" wrapText="1"/>
    </xf>
    <xf numFmtId="176" fontId="10" fillId="0" borderId="14" xfId="0" applyNumberFormat="1" applyFont="1" applyFill="1" applyBorder="1" applyAlignment="1" applyProtection="1">
      <alignment horizontal="center" vertical="center" wrapText="1"/>
    </xf>
    <xf numFmtId="176" fontId="10" fillId="0" borderId="6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8" fontId="3" fillId="0" borderId="1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11" xfId="0" applyNumberFormat="1" applyFont="1" applyFill="1" applyBorder="1" applyAlignment="1" applyProtection="1">
      <alignment horizontal="left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>
      <alignment horizontal="center" wrapText="1"/>
    </xf>
    <xf numFmtId="0" fontId="10" fillId="0" borderId="7" xfId="0" applyNumberFormat="1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showGridLines="0" showZeros="0" workbookViewId="0"/>
  </sheetViews>
  <sheetFormatPr defaultColWidth="9.1640625" defaultRowHeight="11.25"/>
  <cols>
    <col min="1" max="1" width="10.5" customWidth="1"/>
    <col min="2" max="2" width="30.6640625" customWidth="1"/>
    <col min="3" max="3" width="27.83203125" customWidth="1"/>
    <col min="4" max="4" width="23.83203125" customWidth="1"/>
    <col min="5" max="5" width="15.83203125" customWidth="1"/>
    <col min="6" max="6" width="15.5" customWidth="1"/>
    <col min="7" max="7" width="13.33203125" customWidth="1"/>
    <col min="8" max="8" width="14.1640625" customWidth="1"/>
    <col min="9" max="9" width="14.5" customWidth="1"/>
    <col min="10" max="10" width="11.5" customWidth="1"/>
    <col min="11" max="11" width="10.83203125" customWidth="1"/>
    <col min="12" max="12" width="12.6640625" customWidth="1"/>
    <col min="13" max="13" width="14.5" customWidth="1"/>
    <col min="14" max="256" width="9.1640625" customWidth="1"/>
  </cols>
  <sheetData>
    <row r="1" spans="1:1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41" t="s">
        <v>93</v>
      </c>
      <c r="M1" s="241"/>
      <c r="N1" s="1"/>
      <c r="O1" s="1"/>
    </row>
    <row r="2" spans="1:15" ht="33.75" customHeight="1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</row>
    <row r="3" spans="1:15" ht="21.75" customHeight="1">
      <c r="A3" s="3" t="s">
        <v>7</v>
      </c>
      <c r="B3" s="194" t="s">
        <v>50</v>
      </c>
      <c r="C3" s="4"/>
      <c r="D3" s="4"/>
      <c r="E3" s="1"/>
      <c r="F3" s="1"/>
      <c r="G3" s="1"/>
      <c r="H3" s="1"/>
      <c r="I3" s="1"/>
      <c r="J3" s="1"/>
      <c r="K3" s="1"/>
      <c r="L3" s="242" t="s">
        <v>5</v>
      </c>
      <c r="M3" s="243"/>
      <c r="N3" s="1"/>
      <c r="O3" s="1"/>
    </row>
    <row r="4" spans="1:15" ht="22.5" customHeight="1">
      <c r="A4" s="238" t="s">
        <v>108</v>
      </c>
      <c r="B4" s="238"/>
      <c r="C4" s="238"/>
      <c r="D4" s="5" t="s">
        <v>17</v>
      </c>
      <c r="E4" s="5"/>
      <c r="F4" s="5"/>
      <c r="G4" s="5"/>
      <c r="H4" s="5"/>
      <c r="I4" s="5"/>
      <c r="J4" s="5"/>
      <c r="K4" s="5"/>
      <c r="L4" s="5"/>
      <c r="M4" s="5"/>
      <c r="N4" s="1"/>
      <c r="O4" s="1"/>
    </row>
    <row r="5" spans="1:15" ht="23.1" customHeight="1">
      <c r="A5" s="238" t="s">
        <v>22</v>
      </c>
      <c r="B5" s="238"/>
      <c r="C5" s="238" t="s">
        <v>79</v>
      </c>
      <c r="D5" s="240" t="s">
        <v>36</v>
      </c>
      <c r="E5" s="251" t="s">
        <v>35</v>
      </c>
      <c r="F5" s="246" t="s">
        <v>82</v>
      </c>
      <c r="G5" s="246" t="s">
        <v>27</v>
      </c>
      <c r="H5" s="246" t="s">
        <v>102</v>
      </c>
      <c r="I5" s="246"/>
      <c r="J5" s="244" t="s">
        <v>49</v>
      </c>
      <c r="K5" s="246" t="s">
        <v>81</v>
      </c>
      <c r="L5" s="247" t="s">
        <v>123</v>
      </c>
      <c r="M5" s="249" t="s">
        <v>80</v>
      </c>
      <c r="N5" s="1"/>
      <c r="O5" s="1"/>
    </row>
    <row r="6" spans="1:15" ht="32.1" customHeight="1">
      <c r="A6" s="238"/>
      <c r="B6" s="238"/>
      <c r="C6" s="239"/>
      <c r="D6" s="238"/>
      <c r="E6" s="252"/>
      <c r="F6" s="246"/>
      <c r="G6" s="246"/>
      <c r="H6" s="6" t="s">
        <v>96</v>
      </c>
      <c r="I6" s="6" t="s">
        <v>166</v>
      </c>
      <c r="J6" s="245"/>
      <c r="K6" s="246"/>
      <c r="L6" s="248"/>
      <c r="M6" s="250"/>
      <c r="N6" s="1"/>
      <c r="O6" s="1"/>
    </row>
    <row r="7" spans="1:15" ht="20.100000000000001" customHeight="1">
      <c r="A7" s="228" t="s">
        <v>105</v>
      </c>
      <c r="B7" s="7" t="s">
        <v>147</v>
      </c>
      <c r="C7" s="19">
        <v>350000</v>
      </c>
      <c r="D7" s="8" t="s">
        <v>156</v>
      </c>
      <c r="E7" s="9">
        <f t="shared" ref="E7:E14" si="0">F7+G7+H7+J7+K7+L7+M7</f>
        <v>725000</v>
      </c>
      <c r="F7" s="10">
        <f t="shared" ref="F7:M7" si="1">SUM(F8:F10)</f>
        <v>0</v>
      </c>
      <c r="G7" s="10">
        <f t="shared" si="1"/>
        <v>0</v>
      </c>
      <c r="H7" s="10">
        <f t="shared" si="1"/>
        <v>725000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"/>
      <c r="O7" s="1"/>
    </row>
    <row r="8" spans="1:15" ht="20.100000000000001" customHeight="1">
      <c r="A8" s="228"/>
      <c r="B8" s="7" t="s">
        <v>74</v>
      </c>
      <c r="C8" s="17">
        <v>3175000</v>
      </c>
      <c r="D8" s="11" t="s">
        <v>139</v>
      </c>
      <c r="E8" s="12">
        <f t="shared" si="0"/>
        <v>0</v>
      </c>
      <c r="F8" s="191">
        <v>0</v>
      </c>
      <c r="G8" s="191">
        <v>0</v>
      </c>
      <c r="H8" s="16">
        <v>0</v>
      </c>
      <c r="I8" s="187">
        <v>0</v>
      </c>
      <c r="J8" s="193">
        <v>0</v>
      </c>
      <c r="K8" s="193">
        <v>0</v>
      </c>
      <c r="L8" s="13"/>
      <c r="M8" s="10">
        <v>0</v>
      </c>
      <c r="N8" s="1"/>
      <c r="O8" s="1"/>
    </row>
    <row r="9" spans="1:15" ht="20.100000000000001" customHeight="1">
      <c r="A9" s="228"/>
      <c r="B9" s="7" t="s">
        <v>23</v>
      </c>
      <c r="C9" s="10">
        <v>0</v>
      </c>
      <c r="D9" s="14" t="s">
        <v>29</v>
      </c>
      <c r="E9" s="12">
        <f t="shared" si="0"/>
        <v>725000</v>
      </c>
      <c r="F9" s="175">
        <v>0</v>
      </c>
      <c r="G9" s="175">
        <v>0</v>
      </c>
      <c r="H9" s="188">
        <v>725000</v>
      </c>
      <c r="I9" s="189">
        <v>0</v>
      </c>
      <c r="J9" s="175">
        <v>0</v>
      </c>
      <c r="K9" s="16">
        <v>0</v>
      </c>
      <c r="L9" s="174"/>
      <c r="M9" s="10">
        <v>0</v>
      </c>
      <c r="N9" s="1"/>
      <c r="O9" s="1"/>
    </row>
    <row r="10" spans="1:15" ht="20.100000000000001" customHeight="1">
      <c r="A10" s="228"/>
      <c r="B10" s="15" t="s">
        <v>103</v>
      </c>
      <c r="C10" s="10">
        <v>0</v>
      </c>
      <c r="D10" s="14" t="s">
        <v>56</v>
      </c>
      <c r="E10" s="12">
        <f t="shared" si="0"/>
        <v>0</v>
      </c>
      <c r="F10" s="190">
        <v>0</v>
      </c>
      <c r="G10" s="190">
        <v>0</v>
      </c>
      <c r="H10" s="16">
        <v>0</v>
      </c>
      <c r="I10" s="189">
        <v>0</v>
      </c>
      <c r="J10" s="28">
        <v>0</v>
      </c>
      <c r="K10" s="189">
        <v>0</v>
      </c>
      <c r="L10" s="175"/>
      <c r="M10" s="19">
        <v>0</v>
      </c>
      <c r="N10" s="1"/>
      <c r="O10" s="1"/>
    </row>
    <row r="11" spans="1:15" ht="21" customHeight="1">
      <c r="A11" s="228"/>
      <c r="B11" s="7" t="s">
        <v>127</v>
      </c>
      <c r="C11" s="19">
        <v>17806039</v>
      </c>
      <c r="D11" s="14" t="s">
        <v>144</v>
      </c>
      <c r="E11" s="12">
        <f t="shared" si="0"/>
        <v>20758085</v>
      </c>
      <c r="F11" s="17">
        <f t="shared" ref="F11:M11" si="2">SUM(F12:F14)</f>
        <v>0</v>
      </c>
      <c r="G11" s="17">
        <f t="shared" si="2"/>
        <v>152046</v>
      </c>
      <c r="H11" s="17">
        <f t="shared" si="2"/>
        <v>20606039</v>
      </c>
      <c r="I11" s="17">
        <f t="shared" si="2"/>
        <v>350000</v>
      </c>
      <c r="J11" s="17">
        <f t="shared" si="2"/>
        <v>0</v>
      </c>
      <c r="K11" s="17">
        <f t="shared" si="2"/>
        <v>0</v>
      </c>
      <c r="L11" s="17">
        <f t="shared" si="2"/>
        <v>0</v>
      </c>
      <c r="M11" s="17">
        <f t="shared" si="2"/>
        <v>0</v>
      </c>
      <c r="N11" s="1"/>
      <c r="O11" s="1"/>
    </row>
    <row r="12" spans="1:15" ht="21" customHeight="1">
      <c r="A12" s="233" t="s">
        <v>49</v>
      </c>
      <c r="B12" s="234"/>
      <c r="C12" s="35">
        <v>0</v>
      </c>
      <c r="D12" s="14" t="s">
        <v>46</v>
      </c>
      <c r="E12" s="12">
        <f t="shared" si="0"/>
        <v>9080177</v>
      </c>
      <c r="F12" s="191">
        <v>0</v>
      </c>
      <c r="G12" s="191">
        <v>0</v>
      </c>
      <c r="H12" s="191">
        <v>9080177</v>
      </c>
      <c r="I12" s="186">
        <v>0</v>
      </c>
      <c r="J12" s="193">
        <v>0</v>
      </c>
      <c r="K12" s="193">
        <v>0</v>
      </c>
      <c r="L12" s="13"/>
      <c r="M12" s="10">
        <v>0</v>
      </c>
      <c r="N12" s="1"/>
      <c r="O12" s="1"/>
    </row>
    <row r="13" spans="1:15" ht="26.25" customHeight="1">
      <c r="A13" s="235" t="s">
        <v>107</v>
      </c>
      <c r="B13" s="236"/>
      <c r="C13" s="35">
        <v>0</v>
      </c>
      <c r="D13" s="14" t="s">
        <v>13</v>
      </c>
      <c r="E13" s="12">
        <f t="shared" si="0"/>
        <v>0</v>
      </c>
      <c r="F13" s="191">
        <v>0</v>
      </c>
      <c r="G13" s="191">
        <v>0</v>
      </c>
      <c r="H13" s="191">
        <v>0</v>
      </c>
      <c r="I13" s="186">
        <v>0</v>
      </c>
      <c r="J13" s="193">
        <v>0</v>
      </c>
      <c r="K13" s="193">
        <v>0</v>
      </c>
      <c r="L13" s="13"/>
      <c r="M13" s="10">
        <v>0</v>
      </c>
      <c r="N13" s="176"/>
      <c r="O13" s="1"/>
    </row>
    <row r="14" spans="1:15" ht="26.25" customHeight="1">
      <c r="A14" s="18" t="s">
        <v>123</v>
      </c>
      <c r="B14" s="18"/>
      <c r="C14" s="17"/>
      <c r="D14" s="14" t="s">
        <v>160</v>
      </c>
      <c r="E14" s="12">
        <f t="shared" si="0"/>
        <v>11677908</v>
      </c>
      <c r="F14" s="175">
        <v>0</v>
      </c>
      <c r="G14" s="175">
        <v>152046</v>
      </c>
      <c r="H14" s="175">
        <v>11525862</v>
      </c>
      <c r="I14" s="16">
        <v>350000</v>
      </c>
      <c r="J14" s="187">
        <v>0</v>
      </c>
      <c r="K14" s="187">
        <v>0</v>
      </c>
      <c r="L14" s="13"/>
      <c r="M14" s="19">
        <v>0</v>
      </c>
      <c r="N14" s="176"/>
      <c r="O14" s="1"/>
    </row>
    <row r="15" spans="1:15" ht="20.100000000000001" customHeight="1">
      <c r="A15" s="228" t="s">
        <v>80</v>
      </c>
      <c r="B15" s="7" t="s">
        <v>149</v>
      </c>
      <c r="C15" s="10">
        <v>0</v>
      </c>
      <c r="D15" s="14" t="s">
        <v>2</v>
      </c>
      <c r="E15" s="19"/>
      <c r="F15" s="20"/>
      <c r="G15" s="20"/>
      <c r="H15" s="20"/>
      <c r="I15" s="20"/>
      <c r="J15" s="20"/>
      <c r="K15" s="20"/>
      <c r="L15" s="21"/>
      <c r="M15" s="20"/>
      <c r="N15" s="1"/>
      <c r="O15" s="1"/>
    </row>
    <row r="16" spans="1:15" ht="24" customHeight="1">
      <c r="A16" s="228"/>
      <c r="B16" s="22" t="s">
        <v>163</v>
      </c>
      <c r="C16" s="10">
        <v>0</v>
      </c>
      <c r="D16" s="14" t="s">
        <v>100</v>
      </c>
      <c r="E16" s="19"/>
      <c r="F16" s="21"/>
      <c r="G16" s="21"/>
      <c r="H16" s="21"/>
      <c r="I16" s="21"/>
      <c r="J16" s="21"/>
      <c r="K16" s="21"/>
      <c r="L16" s="21"/>
      <c r="M16" s="21"/>
      <c r="N16" s="1"/>
      <c r="O16" s="1"/>
    </row>
    <row r="17" spans="1:15" ht="20.100000000000001" customHeight="1">
      <c r="A17" s="228"/>
      <c r="B17" s="23" t="s">
        <v>104</v>
      </c>
      <c r="C17" s="129">
        <v>0</v>
      </c>
      <c r="D17" s="14" t="s">
        <v>14</v>
      </c>
      <c r="E17" s="19"/>
      <c r="F17" s="21"/>
      <c r="G17" s="21"/>
      <c r="H17" s="21"/>
      <c r="I17" s="21"/>
      <c r="J17" s="21"/>
      <c r="K17" s="21"/>
      <c r="L17" s="21"/>
      <c r="M17" s="21"/>
      <c r="N17" s="1"/>
      <c r="O17" s="1"/>
    </row>
    <row r="18" spans="1:15" ht="20.100000000000001" customHeight="1">
      <c r="A18" s="228"/>
      <c r="B18" s="24" t="s">
        <v>132</v>
      </c>
      <c r="C18" s="16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1"/>
      <c r="O18" s="1"/>
    </row>
    <row r="19" spans="1:15" ht="20.100000000000001" customHeight="1">
      <c r="A19" s="228"/>
      <c r="B19" s="27"/>
      <c r="C19" s="2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1"/>
      <c r="O19" s="1"/>
    </row>
    <row r="20" spans="1:15" ht="20.100000000000001" customHeight="1">
      <c r="A20" s="237" t="s">
        <v>154</v>
      </c>
      <c r="B20" s="237"/>
      <c r="C20" s="19"/>
      <c r="D20" s="27"/>
      <c r="E20" s="19"/>
      <c r="F20" s="21"/>
      <c r="G20" s="21"/>
      <c r="H20" s="21"/>
      <c r="I20" s="21"/>
      <c r="J20" s="21"/>
      <c r="K20" s="21"/>
      <c r="L20" s="21"/>
      <c r="M20" s="21"/>
      <c r="N20" s="1"/>
      <c r="O20" s="1"/>
    </row>
    <row r="21" spans="1:15" ht="20.100000000000001" customHeight="1">
      <c r="A21" s="229" t="s">
        <v>155</v>
      </c>
      <c r="B21" s="229"/>
      <c r="C21" s="10">
        <f>SUM(C7:C18)</f>
        <v>21331039</v>
      </c>
      <c r="D21" s="30"/>
      <c r="E21" s="19"/>
      <c r="F21" s="21"/>
      <c r="G21" s="21"/>
      <c r="H21" s="21"/>
      <c r="I21" s="21"/>
      <c r="J21" s="21"/>
      <c r="K21" s="21"/>
      <c r="L21" s="21"/>
      <c r="M21" s="21"/>
      <c r="N21" s="1"/>
      <c r="O21" s="1"/>
    </row>
    <row r="22" spans="1:15" ht="20.100000000000001" customHeight="1">
      <c r="A22" s="229" t="s">
        <v>65</v>
      </c>
      <c r="B22" s="230"/>
      <c r="C22" s="10">
        <v>152046</v>
      </c>
      <c r="D22" s="31"/>
      <c r="E22" s="32"/>
      <c r="F22" s="21"/>
      <c r="G22" s="21"/>
      <c r="H22" s="21"/>
      <c r="I22" s="21"/>
      <c r="J22" s="21"/>
      <c r="K22" s="21"/>
      <c r="L22" s="21"/>
      <c r="M22" s="21"/>
      <c r="N22" s="1"/>
      <c r="O22" s="1"/>
    </row>
    <row r="23" spans="1:15" ht="20.100000000000001" customHeight="1">
      <c r="A23" s="231" t="s">
        <v>114</v>
      </c>
      <c r="B23" s="232"/>
      <c r="C23" s="192">
        <v>0</v>
      </c>
      <c r="D23" s="33"/>
      <c r="E23" s="34"/>
      <c r="F23" s="21"/>
      <c r="G23" s="21"/>
      <c r="H23" s="21"/>
      <c r="I23" s="21"/>
      <c r="J23" s="21"/>
      <c r="K23" s="21"/>
      <c r="L23" s="21"/>
      <c r="M23" s="21"/>
      <c r="N23" s="1"/>
      <c r="O23" s="1"/>
    </row>
    <row r="24" spans="1:15" ht="20.100000000000001" customHeight="1">
      <c r="A24" s="224"/>
      <c r="B24" s="225"/>
      <c r="C24" s="35"/>
      <c r="D24" s="29"/>
      <c r="E24" s="32"/>
      <c r="F24" s="21"/>
      <c r="G24" s="21"/>
      <c r="H24" s="21"/>
      <c r="I24" s="21"/>
      <c r="J24" s="21"/>
      <c r="K24" s="21"/>
      <c r="L24" s="21"/>
      <c r="M24" s="21"/>
      <c r="N24" s="1"/>
      <c r="O24" s="1"/>
    </row>
    <row r="25" spans="1:15" ht="20.100000000000001" customHeight="1">
      <c r="A25" s="224"/>
      <c r="B25" s="225"/>
      <c r="C25" s="32"/>
      <c r="D25" s="36"/>
      <c r="E25" s="32"/>
      <c r="F25" s="21"/>
      <c r="G25" s="21"/>
      <c r="H25" s="21"/>
      <c r="I25" s="21"/>
      <c r="J25" s="21"/>
      <c r="K25" s="21"/>
      <c r="L25" s="21"/>
      <c r="M25" s="21"/>
      <c r="N25" s="1"/>
      <c r="O25" s="1"/>
    </row>
    <row r="26" spans="1:15" ht="20.100000000000001" customHeight="1">
      <c r="A26" s="226" t="s">
        <v>16</v>
      </c>
      <c r="B26" s="227"/>
      <c r="C26" s="19">
        <f>SUM(C21:C23)</f>
        <v>21483085</v>
      </c>
      <c r="D26" s="36" t="s">
        <v>0</v>
      </c>
      <c r="E26" s="32">
        <f t="shared" ref="E26:M26" si="3">E7+E11</f>
        <v>21483085</v>
      </c>
      <c r="F26" s="32">
        <f t="shared" si="3"/>
        <v>0</v>
      </c>
      <c r="G26" s="32">
        <f t="shared" si="3"/>
        <v>152046</v>
      </c>
      <c r="H26" s="32">
        <f t="shared" si="3"/>
        <v>21331039</v>
      </c>
      <c r="I26" s="32">
        <f t="shared" si="3"/>
        <v>350000</v>
      </c>
      <c r="J26" s="32">
        <f t="shared" si="3"/>
        <v>0</v>
      </c>
      <c r="K26" s="32">
        <f t="shared" si="3"/>
        <v>0</v>
      </c>
      <c r="L26" s="32">
        <f t="shared" si="3"/>
        <v>0</v>
      </c>
      <c r="M26" s="32">
        <f t="shared" si="3"/>
        <v>0</v>
      </c>
      <c r="N26" s="1"/>
      <c r="O26" s="1"/>
    </row>
    <row r="27" spans="1:15" ht="9.75" customHeight="1">
      <c r="A27" s="37"/>
      <c r="B27" s="37"/>
      <c r="C27" s="38"/>
      <c r="D27" s="3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9.75" customHeight="1">
      <c r="A28" s="1"/>
      <c r="B28" s="1"/>
      <c r="C28" s="3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2.75" customHeight="1"/>
    <row r="30" spans="1:15" ht="12.75" customHeight="1"/>
    <row r="31" spans="1:15" ht="9.75" customHeight="1">
      <c r="A31" s="1"/>
      <c r="B31" s="1"/>
      <c r="C31" s="1"/>
      <c r="D31" s="3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</sheetData>
  <mergeCells count="25">
    <mergeCell ref="C5:C6"/>
    <mergeCell ref="D5:D6"/>
    <mergeCell ref="A5:B6"/>
    <mergeCell ref="L1:M1"/>
    <mergeCell ref="L3:M3"/>
    <mergeCell ref="A4:C4"/>
    <mergeCell ref="J5:J6"/>
    <mergeCell ref="K5:K6"/>
    <mergeCell ref="L5:L6"/>
    <mergeCell ref="M5:M6"/>
    <mergeCell ref="H5:I5"/>
    <mergeCell ref="E5:E6"/>
    <mergeCell ref="F5:F6"/>
    <mergeCell ref="G5:G6"/>
    <mergeCell ref="A25:B25"/>
    <mergeCell ref="A26:B26"/>
    <mergeCell ref="A7:A11"/>
    <mergeCell ref="A15:A19"/>
    <mergeCell ref="A21:B21"/>
    <mergeCell ref="A22:B22"/>
    <mergeCell ref="A23:B23"/>
    <mergeCell ref="A24:B24"/>
    <mergeCell ref="A12:B12"/>
    <mergeCell ref="A13:B13"/>
    <mergeCell ref="A20:B20"/>
  </mergeCells>
  <phoneticPr fontId="0" type="noConversion"/>
  <printOptions horizontalCentered="1" verticalCentered="1"/>
  <pageMargins left="0.51" right="0.41" top="0.49" bottom="0.5" header="0.51" footer="0.25"/>
  <pageSetup paperSize="9" scale="7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M28"/>
  <sheetViews>
    <sheetView showGridLines="0" showZeros="0" topLeftCell="D1" workbookViewId="0">
      <selection activeCell="G9" sqref="G9"/>
    </sheetView>
  </sheetViews>
  <sheetFormatPr defaultColWidth="9.1640625" defaultRowHeight="11.25"/>
  <cols>
    <col min="1" max="3" width="9.1640625" customWidth="1"/>
    <col min="4" max="4" width="24.6640625" customWidth="1"/>
    <col min="5" max="5" width="20.5" customWidth="1"/>
    <col min="6" max="6" width="20.1640625" customWidth="1"/>
    <col min="7" max="7" width="14.83203125" customWidth="1"/>
    <col min="8" max="8" width="12.1640625" customWidth="1"/>
    <col min="9" max="9" width="0" hidden="1" customWidth="1"/>
    <col min="10" max="10" width="9.5" customWidth="1"/>
    <col min="11" max="11" width="10" customWidth="1"/>
    <col min="12" max="12" width="15" customWidth="1"/>
    <col min="13" max="13" width="8.1640625" customWidth="1"/>
    <col min="14" max="14" width="14" customWidth="1"/>
    <col min="15" max="15" width="9.5" customWidth="1"/>
    <col min="16" max="16" width="10.1640625" customWidth="1"/>
    <col min="17" max="17" width="7.83203125" customWidth="1"/>
    <col min="18" max="18" width="7.5" customWidth="1"/>
    <col min="19" max="19" width="10" customWidth="1"/>
    <col min="20" max="20" width="9.6640625" customWidth="1"/>
    <col min="21" max="21" width="8.83203125" customWidth="1"/>
    <col min="22" max="221" width="12" customWidth="1"/>
    <col min="222" max="256" width="9.1640625" customWidth="1"/>
  </cols>
  <sheetData>
    <row r="1" spans="1:221" ht="18" customHeight="1"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 t="s">
        <v>158</v>
      </c>
      <c r="T1" s="40"/>
      <c r="U1" s="40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</row>
    <row r="2" spans="1:221" ht="26.25" customHeight="1">
      <c r="D2" s="41" t="s">
        <v>60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</row>
    <row r="3" spans="1:221" ht="18" customHeight="1">
      <c r="A3" t="s">
        <v>7</v>
      </c>
      <c r="B3" s="1" t="s">
        <v>50</v>
      </c>
      <c r="D3" s="43"/>
      <c r="E3" s="39"/>
      <c r="F3" s="44"/>
      <c r="G3" s="44"/>
      <c r="H3" s="39"/>
      <c r="I3" s="39"/>
      <c r="J3" s="39"/>
      <c r="K3" s="39"/>
      <c r="L3" s="39"/>
      <c r="M3" s="39"/>
      <c r="N3" s="256"/>
      <c r="O3" s="256"/>
      <c r="P3" s="39"/>
      <c r="Q3" s="39"/>
      <c r="R3" s="39"/>
      <c r="S3" s="45" t="s">
        <v>43</v>
      </c>
      <c r="T3" s="46"/>
      <c r="U3" s="47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</row>
    <row r="4" spans="1:221" ht="23.25" customHeight="1">
      <c r="A4" s="48" t="s">
        <v>165</v>
      </c>
      <c r="B4" s="49"/>
      <c r="C4" s="49"/>
      <c r="D4" s="253" t="s">
        <v>64</v>
      </c>
      <c r="E4" s="254" t="s">
        <v>35</v>
      </c>
      <c r="F4" s="50" t="s">
        <v>31</v>
      </c>
      <c r="G4" s="51"/>
      <c r="H4" s="51"/>
      <c r="I4" s="51"/>
      <c r="J4" s="51"/>
      <c r="K4" s="51"/>
      <c r="L4" s="52"/>
      <c r="M4" s="257" t="s">
        <v>68</v>
      </c>
      <c r="N4" s="50" t="s">
        <v>80</v>
      </c>
      <c r="O4" s="51"/>
      <c r="P4" s="51"/>
      <c r="Q4" s="51"/>
      <c r="R4" s="51"/>
      <c r="S4" s="53"/>
      <c r="T4" s="260" t="s">
        <v>141</v>
      </c>
      <c r="U4" s="258" t="s">
        <v>82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</row>
    <row r="5" spans="1:221" ht="44.25" customHeight="1">
      <c r="A5" s="54" t="s">
        <v>67</v>
      </c>
      <c r="B5" s="54" t="s">
        <v>117</v>
      </c>
      <c r="C5" s="54" t="s">
        <v>113</v>
      </c>
      <c r="D5" s="253"/>
      <c r="E5" s="255"/>
      <c r="F5" s="55" t="s">
        <v>96</v>
      </c>
      <c r="G5" s="56" t="s">
        <v>6</v>
      </c>
      <c r="H5" s="56" t="s">
        <v>61</v>
      </c>
      <c r="I5" s="56"/>
      <c r="J5" s="56" t="s">
        <v>23</v>
      </c>
      <c r="K5" s="57" t="s">
        <v>76</v>
      </c>
      <c r="L5" s="56" t="s">
        <v>104</v>
      </c>
      <c r="M5" s="255"/>
      <c r="N5" s="55" t="s">
        <v>96</v>
      </c>
      <c r="O5" s="56" t="s">
        <v>150</v>
      </c>
      <c r="P5" s="56" t="s">
        <v>149</v>
      </c>
      <c r="Q5" s="56" t="s">
        <v>18</v>
      </c>
      <c r="R5" s="56" t="s">
        <v>39</v>
      </c>
      <c r="S5" s="58" t="s">
        <v>104</v>
      </c>
      <c r="T5" s="260"/>
      <c r="U5" s="2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</row>
    <row r="6" spans="1:221" ht="23.25" customHeight="1">
      <c r="A6" s="60" t="s">
        <v>111</v>
      </c>
      <c r="B6" s="60" t="s">
        <v>111</v>
      </c>
      <c r="C6" s="60" t="s">
        <v>111</v>
      </c>
      <c r="D6" s="61" t="s">
        <v>111</v>
      </c>
      <c r="E6" s="62">
        <v>1</v>
      </c>
      <c r="F6" s="60">
        <v>2</v>
      </c>
      <c r="G6" s="60">
        <v>3</v>
      </c>
      <c r="H6" s="60">
        <v>4</v>
      </c>
      <c r="I6" s="60"/>
      <c r="J6" s="60">
        <v>5</v>
      </c>
      <c r="K6" s="60">
        <v>6</v>
      </c>
      <c r="L6" s="60">
        <v>7</v>
      </c>
      <c r="M6" s="63">
        <v>8</v>
      </c>
      <c r="N6" s="54">
        <v>9</v>
      </c>
      <c r="O6" s="60">
        <v>10</v>
      </c>
      <c r="P6" s="60">
        <v>11</v>
      </c>
      <c r="Q6" s="60">
        <v>12</v>
      </c>
      <c r="R6" s="60">
        <v>13</v>
      </c>
      <c r="S6" s="60">
        <v>14</v>
      </c>
      <c r="T6" s="64">
        <v>15</v>
      </c>
      <c r="U6" s="60">
        <v>16</v>
      </c>
      <c r="V6" s="65"/>
      <c r="W6" s="65"/>
      <c r="X6" s="65"/>
      <c r="Y6" s="65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</row>
    <row r="7" spans="1:221" ht="23.25" customHeight="1">
      <c r="A7" s="199"/>
      <c r="B7" s="199"/>
      <c r="C7" s="198"/>
      <c r="D7" s="200" t="s">
        <v>35</v>
      </c>
      <c r="E7" s="196">
        <v>21483085</v>
      </c>
      <c r="F7" s="201">
        <v>21331039</v>
      </c>
      <c r="G7" s="192">
        <v>350000</v>
      </c>
      <c r="H7" s="196">
        <v>3175000</v>
      </c>
      <c r="I7" s="195">
        <v>17806039</v>
      </c>
      <c r="J7" s="195">
        <v>0</v>
      </c>
      <c r="K7" s="195">
        <v>0</v>
      </c>
      <c r="L7" s="192">
        <v>17806039</v>
      </c>
      <c r="M7" s="197">
        <v>0</v>
      </c>
      <c r="N7" s="171">
        <f>S7+R7+Q7+O7+P7</f>
        <v>0</v>
      </c>
      <c r="O7" s="201">
        <v>0</v>
      </c>
      <c r="P7" s="195">
        <v>0</v>
      </c>
      <c r="Q7" s="195">
        <v>0</v>
      </c>
      <c r="R7" s="195">
        <v>0</v>
      </c>
      <c r="S7" s="195">
        <v>0</v>
      </c>
      <c r="T7" s="195">
        <v>152046</v>
      </c>
      <c r="U7" s="192">
        <v>0</v>
      </c>
      <c r="V7" s="1"/>
      <c r="X7" s="1"/>
    </row>
    <row r="8" spans="1:221" ht="23.25" customHeight="1">
      <c r="A8" s="199"/>
      <c r="B8" s="199"/>
      <c r="C8" s="198"/>
      <c r="D8" s="200" t="s">
        <v>50</v>
      </c>
      <c r="E8" s="196">
        <v>21483085</v>
      </c>
      <c r="F8" s="201">
        <v>21331039</v>
      </c>
      <c r="G8" s="192">
        <v>350000</v>
      </c>
      <c r="H8" s="196">
        <v>3175000</v>
      </c>
      <c r="I8" s="195">
        <v>17806039</v>
      </c>
      <c r="J8" s="195">
        <v>0</v>
      </c>
      <c r="K8" s="195">
        <v>0</v>
      </c>
      <c r="L8" s="192">
        <v>17806039</v>
      </c>
      <c r="M8" s="197">
        <v>0</v>
      </c>
      <c r="N8" s="171">
        <f>S8+R8+Q8+O8+P8</f>
        <v>0</v>
      </c>
      <c r="O8" s="201">
        <v>0</v>
      </c>
      <c r="P8" s="195">
        <v>0</v>
      </c>
      <c r="Q8" s="195">
        <v>0</v>
      </c>
      <c r="R8" s="195">
        <v>0</v>
      </c>
      <c r="S8" s="195">
        <v>0</v>
      </c>
      <c r="T8" s="195">
        <v>152046</v>
      </c>
      <c r="U8" s="192">
        <v>0</v>
      </c>
      <c r="V8" s="66"/>
      <c r="W8" s="1"/>
      <c r="X8" s="1"/>
    </row>
    <row r="9" spans="1:221" ht="23.25" customHeight="1">
      <c r="A9" s="199" t="s">
        <v>38</v>
      </c>
      <c r="B9" s="199" t="s">
        <v>90</v>
      </c>
      <c r="C9" s="198" t="s">
        <v>136</v>
      </c>
      <c r="D9" s="200" t="s">
        <v>52</v>
      </c>
      <c r="E9" s="196">
        <v>21483085</v>
      </c>
      <c r="F9" s="201">
        <v>21331039</v>
      </c>
      <c r="G9" s="192">
        <v>350000</v>
      </c>
      <c r="H9" s="196">
        <v>3175000</v>
      </c>
      <c r="I9" s="195">
        <v>17806039</v>
      </c>
      <c r="J9" s="195">
        <v>0</v>
      </c>
      <c r="K9" s="195">
        <v>0</v>
      </c>
      <c r="L9" s="192">
        <v>17806039</v>
      </c>
      <c r="M9" s="197">
        <v>0</v>
      </c>
      <c r="N9" s="171">
        <f>S9+R9+Q9+O9+P9</f>
        <v>0</v>
      </c>
      <c r="O9" s="201">
        <v>0</v>
      </c>
      <c r="P9" s="195">
        <v>0</v>
      </c>
      <c r="Q9" s="195">
        <v>0</v>
      </c>
      <c r="R9" s="195">
        <v>0</v>
      </c>
      <c r="S9" s="195">
        <v>0</v>
      </c>
      <c r="T9" s="195">
        <v>152046</v>
      </c>
      <c r="U9" s="192">
        <v>0</v>
      </c>
      <c r="V9" s="1"/>
      <c r="W9" s="1"/>
    </row>
    <row r="10" spans="1:221" ht="23.25" customHeight="1">
      <c r="A10" s="1"/>
      <c r="B10" s="1"/>
      <c r="C10" s="1"/>
      <c r="D10" s="1"/>
      <c r="E10" s="1"/>
      <c r="F10" s="1"/>
      <c r="G10" s="1"/>
      <c r="H10" s="66"/>
      <c r="I10" s="66"/>
      <c r="J10" s="1"/>
      <c r="K10" s="1"/>
      <c r="L10" s="1"/>
      <c r="M10" s="66"/>
      <c r="N10" s="1"/>
      <c r="O10" s="1"/>
      <c r="P10" s="66"/>
      <c r="Q10" s="66"/>
      <c r="R10" s="66"/>
      <c r="S10" s="1"/>
      <c r="T10" s="1"/>
      <c r="U10" s="1"/>
      <c r="V10" s="66"/>
      <c r="W10" s="1"/>
      <c r="X10" s="1"/>
    </row>
    <row r="11" spans="1:221" ht="23.25" customHeight="1">
      <c r="B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21" ht="23.25" customHeight="1">
      <c r="D12" s="1"/>
      <c r="H12" s="1"/>
      <c r="P12" s="1"/>
      <c r="Q12" s="1"/>
      <c r="R12" s="1"/>
      <c r="S12" s="1"/>
      <c r="T12" s="1"/>
      <c r="U12" s="1"/>
    </row>
    <row r="13" spans="1:221" ht="23.25" customHeight="1">
      <c r="R13" s="1"/>
      <c r="T13" s="39"/>
    </row>
    <row r="14" spans="1:221" ht="23.25" customHeight="1">
      <c r="K14" s="1"/>
      <c r="T14" s="39"/>
    </row>
    <row r="15" spans="1:221" ht="23.25" customHeight="1">
      <c r="T15" s="39"/>
    </row>
    <row r="16" spans="1:221" ht="23.25" customHeight="1">
      <c r="T16" s="39"/>
    </row>
    <row r="17" spans="20:20" ht="23.25" customHeight="1">
      <c r="T17" s="39"/>
    </row>
    <row r="18" spans="20:20" ht="23.25" customHeight="1">
      <c r="T18" s="39"/>
    </row>
    <row r="19" spans="20:20" ht="9.75" customHeight="1">
      <c r="T19" s="39"/>
    </row>
    <row r="20" spans="20:20" ht="9.75" customHeight="1">
      <c r="T20" s="39"/>
    </row>
    <row r="21" spans="20:20" ht="9.75" customHeight="1">
      <c r="T21" s="39"/>
    </row>
    <row r="22" spans="20:20" ht="9.75" customHeight="1">
      <c r="T22" s="39"/>
    </row>
    <row r="23" spans="20:20" ht="9.75" customHeight="1">
      <c r="T23" s="39"/>
    </row>
    <row r="24" spans="20:20" ht="9.75" customHeight="1">
      <c r="T24" s="39"/>
    </row>
    <row r="25" spans="20:20" ht="9.75" customHeight="1">
      <c r="T25" s="39"/>
    </row>
    <row r="26" spans="20:20" ht="9.75" customHeight="1">
      <c r="T26" s="39"/>
    </row>
    <row r="27" spans="20:20" ht="9.75" customHeight="1">
      <c r="T27" s="39"/>
    </row>
    <row r="28" spans="20:20" ht="9.75" customHeight="1">
      <c r="T28" s="39"/>
    </row>
  </sheetData>
  <mergeCells count="6">
    <mergeCell ref="D4:D5"/>
    <mergeCell ref="E4:E5"/>
    <mergeCell ref="N3:O3"/>
    <mergeCell ref="M4:M5"/>
    <mergeCell ref="U4:U5"/>
    <mergeCell ref="T4:T5"/>
  </mergeCells>
  <phoneticPr fontId="0" type="noConversion"/>
  <printOptions horizontalCentered="1"/>
  <pageMargins left="0.55118110236220474" right="0.31496062992125984" top="0.62992125984251968" bottom="0.98425196850393704" header="0.51181102362204722" footer="0.51181102362204722"/>
  <pageSetup paperSize="8" scale="9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33"/>
  <sheetViews>
    <sheetView showGridLines="0" workbookViewId="0">
      <selection activeCell="E14" sqref="E14"/>
    </sheetView>
  </sheetViews>
  <sheetFormatPr defaultColWidth="9.1640625" defaultRowHeight="11.25"/>
  <cols>
    <col min="1" max="1" width="9.83203125" customWidth="1"/>
    <col min="2" max="3" width="8.33203125" customWidth="1"/>
    <col min="4" max="4" width="8" customWidth="1"/>
    <col min="5" max="5" width="19.33203125" customWidth="1"/>
    <col min="6" max="6" width="18.33203125" customWidth="1"/>
    <col min="7" max="7" width="19.1640625" customWidth="1"/>
    <col min="8" max="8" width="17" customWidth="1"/>
    <col min="9" max="9" width="16.83203125" customWidth="1"/>
    <col min="10" max="10" width="15.5" customWidth="1"/>
    <col min="11" max="11" width="17.33203125" customWidth="1"/>
    <col min="12" max="14" width="15.5" customWidth="1"/>
    <col min="15" max="246" width="10.33203125" customWidth="1"/>
    <col min="247" max="256" width="9.1640625" customWidth="1"/>
  </cols>
  <sheetData>
    <row r="1" spans="1:246" ht="25.5" customHeight="1">
      <c r="A1" s="67"/>
      <c r="B1" s="67"/>
      <c r="C1" s="68"/>
      <c r="D1" s="69"/>
      <c r="E1" s="70"/>
      <c r="F1" s="71"/>
      <c r="G1" s="71"/>
      <c r="H1" s="71"/>
      <c r="I1" s="72"/>
      <c r="J1" s="71"/>
      <c r="K1" s="71"/>
      <c r="L1" s="71"/>
      <c r="M1" s="71"/>
      <c r="N1" s="73" t="s">
        <v>112</v>
      </c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</row>
    <row r="2" spans="1:246" ht="21.75" customHeight="1">
      <c r="A2" s="75" t="s">
        <v>41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</row>
    <row r="3" spans="1:246" ht="25.5" customHeight="1">
      <c r="A3" s="76" t="s">
        <v>7</v>
      </c>
      <c r="B3" s="76" t="s">
        <v>50</v>
      </c>
      <c r="C3" s="76"/>
      <c r="D3" s="76"/>
      <c r="E3" s="76"/>
      <c r="F3" s="71"/>
      <c r="G3" s="77"/>
      <c r="H3" s="77"/>
      <c r="I3" s="77"/>
      <c r="J3" s="77"/>
      <c r="K3" s="77"/>
      <c r="L3" s="77"/>
      <c r="M3" s="71"/>
      <c r="N3" s="78" t="s">
        <v>5</v>
      </c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</row>
    <row r="4" spans="1:246" ht="25.5" customHeight="1">
      <c r="A4" s="79" t="s">
        <v>165</v>
      </c>
      <c r="B4" s="79"/>
      <c r="C4" s="79"/>
      <c r="D4" s="261" t="s">
        <v>71</v>
      </c>
      <c r="E4" s="261" t="s">
        <v>137</v>
      </c>
      <c r="F4" s="262" t="s">
        <v>131</v>
      </c>
      <c r="G4" s="81" t="s">
        <v>12</v>
      </c>
      <c r="H4" s="81"/>
      <c r="I4" s="81"/>
      <c r="J4" s="82"/>
      <c r="K4" s="83" t="s">
        <v>101</v>
      </c>
      <c r="L4" s="81"/>
      <c r="M4" s="81"/>
      <c r="N4" s="82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</row>
    <row r="5" spans="1:246" ht="25.5" customHeight="1">
      <c r="A5" s="84" t="s">
        <v>67</v>
      </c>
      <c r="B5" s="85" t="s">
        <v>117</v>
      </c>
      <c r="C5" s="85" t="s">
        <v>113</v>
      </c>
      <c r="D5" s="262"/>
      <c r="E5" s="262"/>
      <c r="F5" s="262"/>
      <c r="G5" s="86" t="s">
        <v>96</v>
      </c>
      <c r="H5" s="80" t="s">
        <v>95</v>
      </c>
      <c r="I5" s="80" t="s">
        <v>21</v>
      </c>
      <c r="J5" s="80" t="s">
        <v>1</v>
      </c>
      <c r="K5" s="80" t="s">
        <v>96</v>
      </c>
      <c r="L5" s="80" t="s">
        <v>9</v>
      </c>
      <c r="M5" s="80" t="s">
        <v>133</v>
      </c>
      <c r="N5" s="80" t="s">
        <v>25</v>
      </c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</row>
    <row r="6" spans="1:246" ht="20.25" customHeight="1">
      <c r="A6" s="87" t="s">
        <v>111</v>
      </c>
      <c r="B6" s="88" t="s">
        <v>111</v>
      </c>
      <c r="C6" s="88" t="s">
        <v>111</v>
      </c>
      <c r="D6" s="89" t="s">
        <v>111</v>
      </c>
      <c r="E6" s="90" t="s">
        <v>111</v>
      </c>
      <c r="F6" s="89">
        <v>1</v>
      </c>
      <c r="G6" s="91">
        <v>2</v>
      </c>
      <c r="H6" s="91">
        <v>3</v>
      </c>
      <c r="I6" s="91">
        <v>4</v>
      </c>
      <c r="J6" s="91">
        <v>5</v>
      </c>
      <c r="K6" s="91">
        <v>6</v>
      </c>
      <c r="L6" s="91">
        <v>7</v>
      </c>
      <c r="M6" s="91"/>
      <c r="N6" s="91">
        <v>8</v>
      </c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</row>
    <row r="7" spans="1:246" ht="21.6" customHeight="1">
      <c r="A7" s="204"/>
      <c r="B7" s="204"/>
      <c r="C7" s="208"/>
      <c r="D7" s="206"/>
      <c r="E7" s="205" t="s">
        <v>35</v>
      </c>
      <c r="F7" s="203">
        <v>21483085</v>
      </c>
      <c r="G7" s="203">
        <v>725000</v>
      </c>
      <c r="H7" s="203">
        <v>0</v>
      </c>
      <c r="I7" s="207">
        <v>725000</v>
      </c>
      <c r="J7" s="209">
        <v>0</v>
      </c>
      <c r="K7" s="209">
        <v>20758085</v>
      </c>
      <c r="L7" s="202">
        <v>9080177</v>
      </c>
      <c r="M7" s="203">
        <v>0</v>
      </c>
      <c r="N7" s="207">
        <v>11677908</v>
      </c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</row>
    <row r="8" spans="1:246" ht="21.6" customHeight="1">
      <c r="A8" s="204"/>
      <c r="B8" s="204"/>
      <c r="C8" s="208"/>
      <c r="D8" s="206" t="s">
        <v>19</v>
      </c>
      <c r="E8" s="223" t="s">
        <v>50</v>
      </c>
      <c r="F8" s="203">
        <v>21483085</v>
      </c>
      <c r="G8" s="203">
        <v>725000</v>
      </c>
      <c r="H8" s="203">
        <v>0</v>
      </c>
      <c r="I8" s="207">
        <v>725000</v>
      </c>
      <c r="J8" s="209">
        <v>0</v>
      </c>
      <c r="K8" s="209">
        <v>20758085</v>
      </c>
      <c r="L8" s="202">
        <v>9080177</v>
      </c>
      <c r="M8" s="203">
        <v>0</v>
      </c>
      <c r="N8" s="207">
        <v>11677908</v>
      </c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</row>
    <row r="9" spans="1:246" ht="21.6" customHeight="1">
      <c r="A9" s="204" t="s">
        <v>38</v>
      </c>
      <c r="B9" s="204" t="s">
        <v>90</v>
      </c>
      <c r="C9" s="208" t="s">
        <v>136</v>
      </c>
      <c r="D9" s="206" t="s">
        <v>45</v>
      </c>
      <c r="E9" s="223" t="s">
        <v>52</v>
      </c>
      <c r="F9" s="203">
        <v>21483085</v>
      </c>
      <c r="G9" s="203">
        <v>725000</v>
      </c>
      <c r="H9" s="203">
        <v>0</v>
      </c>
      <c r="I9" s="207">
        <v>725000</v>
      </c>
      <c r="J9" s="209">
        <v>0</v>
      </c>
      <c r="K9" s="209">
        <v>20758085</v>
      </c>
      <c r="L9" s="202">
        <v>9080177</v>
      </c>
      <c r="M9" s="203">
        <v>0</v>
      </c>
      <c r="N9" s="207">
        <v>11677908</v>
      </c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</row>
    <row r="10" spans="1:246" ht="21.6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</row>
    <row r="11" spans="1:246" ht="21.6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</row>
    <row r="12" spans="1:246" ht="21.6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</row>
    <row r="13" spans="1:246" ht="21.6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</row>
    <row r="14" spans="1:246" ht="21.6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</row>
    <row r="15" spans="1:246" ht="21.6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</row>
    <row r="16" spans="1:246" ht="21.6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</row>
    <row r="17" spans="1:246" ht="21.6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</row>
    <row r="18" spans="1:246" ht="21.6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</row>
    <row r="19" spans="1:246" ht="21.6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</row>
    <row r="20" spans="1:246" ht="21.6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</row>
    <row r="21" spans="1:246" ht="21.6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</row>
    <row r="22" spans="1:246" ht="21.6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</row>
    <row r="23" spans="1:246" ht="21.6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</row>
    <row r="24" spans="1:246" ht="21.6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</row>
    <row r="25" spans="1:246" ht="21.6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</row>
    <row r="26" spans="1:246" ht="21.6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</row>
    <row r="27" spans="1:246" ht="21.6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</row>
    <row r="28" spans="1:246" ht="21.6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</row>
    <row r="29" spans="1:246" ht="21.6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</row>
    <row r="30" spans="1:246" ht="21.6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</row>
    <row r="31" spans="1:246" ht="21.6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</row>
    <row r="32" spans="1:246" ht="21.6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</row>
    <row r="33" spans="1:246" ht="21.6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</row>
  </sheetData>
  <mergeCells count="3">
    <mergeCell ref="D4:D5"/>
    <mergeCell ref="E4:E5"/>
    <mergeCell ref="F4:F5"/>
  </mergeCells>
  <phoneticPr fontId="0" type="noConversion"/>
  <pageMargins left="0.75" right="0.75" top="1" bottom="1" header="0.51" footer="0.51"/>
  <pageSetup paperSize="9" scale="7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2"/>
  <sheetViews>
    <sheetView showGridLines="0" showZeros="0" workbookViewId="0">
      <selection activeCell="A235" sqref="A235"/>
    </sheetView>
  </sheetViews>
  <sheetFormatPr defaultColWidth="9.1640625" defaultRowHeight="11.25"/>
  <cols>
    <col min="1" max="1" width="11.1640625" customWidth="1"/>
    <col min="2" max="2" width="41.1640625" customWidth="1"/>
    <col min="3" max="3" width="20.6640625" customWidth="1"/>
    <col min="4" max="4" width="41.6640625" customWidth="1"/>
    <col min="5" max="5" width="24.5" customWidth="1"/>
    <col min="6" max="6" width="19.83203125" customWidth="1"/>
    <col min="7" max="7" width="26.33203125" customWidth="1"/>
    <col min="8" max="12" width="16.1640625" customWidth="1"/>
    <col min="13" max="15" width="10.33203125" customWidth="1"/>
    <col min="16" max="256" width="9.1640625" customWidth="1"/>
  </cols>
  <sheetData>
    <row r="1" spans="1:15" ht="11.45" customHeight="1">
      <c r="A1" s="92" t="s">
        <v>167</v>
      </c>
      <c r="B1" s="92"/>
      <c r="C1" s="93"/>
      <c r="D1" s="93"/>
      <c r="E1" s="94"/>
      <c r="F1" s="94"/>
      <c r="G1" s="95"/>
      <c r="H1" s="95"/>
      <c r="I1" s="95"/>
      <c r="J1" s="95"/>
      <c r="K1" s="71"/>
      <c r="L1" s="73" t="s">
        <v>8</v>
      </c>
      <c r="M1" s="96"/>
      <c r="N1" s="96"/>
      <c r="O1" s="96"/>
    </row>
    <row r="2" spans="1:15" ht="23.1" customHeight="1">
      <c r="A2" s="2" t="s">
        <v>164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96"/>
      <c r="N2" s="96"/>
      <c r="O2" s="96"/>
    </row>
    <row r="3" spans="1:15" ht="29.25" customHeight="1">
      <c r="A3" s="97" t="s">
        <v>7</v>
      </c>
      <c r="B3" s="278" t="s">
        <v>50</v>
      </c>
      <c r="C3" s="278"/>
      <c r="D3" s="278"/>
      <c r="E3" s="278"/>
      <c r="F3" s="98"/>
      <c r="G3" s="98"/>
      <c r="H3" s="98"/>
      <c r="I3" s="98"/>
      <c r="J3" s="98"/>
      <c r="K3" s="98"/>
      <c r="L3" s="99" t="s">
        <v>5</v>
      </c>
      <c r="M3" s="96"/>
      <c r="N3" s="96"/>
      <c r="O3" s="96"/>
    </row>
    <row r="4" spans="1:15" ht="16.350000000000001" customHeight="1">
      <c r="A4" s="271" t="s">
        <v>20</v>
      </c>
      <c r="B4" s="272"/>
      <c r="C4" s="272"/>
      <c r="D4" s="100" t="s">
        <v>17</v>
      </c>
      <c r="E4" s="101"/>
      <c r="F4" s="102"/>
      <c r="G4" s="102"/>
      <c r="H4" s="102"/>
      <c r="I4" s="102"/>
      <c r="J4" s="102"/>
      <c r="K4" s="102"/>
      <c r="L4" s="102"/>
      <c r="M4" s="103"/>
      <c r="N4" s="103"/>
      <c r="O4" s="103"/>
    </row>
    <row r="5" spans="1:15" ht="15.6" customHeight="1">
      <c r="A5" s="285" t="s">
        <v>97</v>
      </c>
      <c r="B5" s="286"/>
      <c r="C5" s="282" t="s">
        <v>51</v>
      </c>
      <c r="D5" s="282" t="s">
        <v>62</v>
      </c>
      <c r="E5" s="284" t="s">
        <v>35</v>
      </c>
      <c r="F5" s="104" t="s">
        <v>109</v>
      </c>
      <c r="G5" s="104"/>
      <c r="H5" s="104"/>
      <c r="I5" s="104"/>
      <c r="J5" s="104"/>
      <c r="K5" s="104"/>
      <c r="L5" s="104"/>
      <c r="M5" s="103"/>
      <c r="N5" s="103"/>
      <c r="O5" s="103"/>
    </row>
    <row r="6" spans="1:15" ht="15" customHeight="1">
      <c r="A6" s="287"/>
      <c r="B6" s="288"/>
      <c r="C6" s="283"/>
      <c r="D6" s="282"/>
      <c r="E6" s="284"/>
      <c r="F6" s="273" t="s">
        <v>105</v>
      </c>
      <c r="G6" s="274"/>
      <c r="H6" s="274"/>
      <c r="I6" s="274"/>
      <c r="J6" s="274"/>
      <c r="K6" s="275"/>
      <c r="L6" s="276" t="s">
        <v>88</v>
      </c>
      <c r="M6" s="103"/>
      <c r="N6" s="103"/>
      <c r="O6" s="103"/>
    </row>
    <row r="7" spans="1:15" ht="45" customHeight="1">
      <c r="A7" s="289"/>
      <c r="B7" s="290"/>
      <c r="C7" s="283"/>
      <c r="D7" s="282"/>
      <c r="E7" s="284"/>
      <c r="F7" s="105" t="s">
        <v>96</v>
      </c>
      <c r="G7" s="106" t="s">
        <v>147</v>
      </c>
      <c r="H7" s="107" t="s">
        <v>74</v>
      </c>
      <c r="I7" s="107" t="s">
        <v>23</v>
      </c>
      <c r="J7" s="107" t="s">
        <v>103</v>
      </c>
      <c r="K7" s="108" t="s">
        <v>127</v>
      </c>
      <c r="L7" s="277"/>
      <c r="M7" s="109"/>
      <c r="N7" s="103"/>
      <c r="O7" s="103"/>
    </row>
    <row r="8" spans="1:15" ht="21" customHeight="1">
      <c r="A8" s="280" t="s">
        <v>105</v>
      </c>
      <c r="B8" s="110" t="s">
        <v>147</v>
      </c>
      <c r="C8" s="210">
        <v>350000</v>
      </c>
      <c r="D8" s="111" t="s">
        <v>78</v>
      </c>
      <c r="E8" s="112">
        <f t="shared" ref="E8:E34" si="0">F8+L8</f>
        <v>0</v>
      </c>
      <c r="F8" s="113">
        <f t="shared" ref="F8:F34" si="1">SUM(G8:K8)</f>
        <v>0</v>
      </c>
      <c r="G8" s="115">
        <v>0</v>
      </c>
      <c r="H8" s="116"/>
      <c r="I8" s="115"/>
      <c r="J8" s="116"/>
      <c r="K8" s="115"/>
      <c r="L8" s="117"/>
      <c r="M8" s="109"/>
      <c r="N8" s="109"/>
      <c r="O8" s="109"/>
    </row>
    <row r="9" spans="1:15" ht="21" customHeight="1">
      <c r="A9" s="281"/>
      <c r="B9" s="110" t="s">
        <v>73</v>
      </c>
      <c r="C9" s="169"/>
      <c r="D9" s="111" t="s">
        <v>37</v>
      </c>
      <c r="E9" s="112">
        <f t="shared" si="0"/>
        <v>0</v>
      </c>
      <c r="F9" s="113">
        <f t="shared" si="1"/>
        <v>0</v>
      </c>
      <c r="G9" s="115">
        <v>0</v>
      </c>
      <c r="H9" s="116"/>
      <c r="I9" s="118"/>
      <c r="J9" s="116"/>
      <c r="K9" s="115"/>
      <c r="L9" s="117"/>
      <c r="M9" s="109"/>
      <c r="N9" s="109"/>
      <c r="O9" s="109"/>
    </row>
    <row r="10" spans="1:15" ht="21" customHeight="1">
      <c r="A10" s="281"/>
      <c r="B10" s="110" t="s">
        <v>23</v>
      </c>
      <c r="C10" s="115"/>
      <c r="D10" s="111" t="s">
        <v>57</v>
      </c>
      <c r="E10" s="112">
        <f t="shared" si="0"/>
        <v>0</v>
      </c>
      <c r="F10" s="113">
        <f t="shared" si="1"/>
        <v>0</v>
      </c>
      <c r="G10" s="210">
        <v>0</v>
      </c>
      <c r="H10" s="116"/>
      <c r="I10" s="119"/>
      <c r="J10" s="114"/>
      <c r="K10" s="115"/>
      <c r="L10" s="117"/>
      <c r="M10" s="109"/>
      <c r="N10" s="109"/>
      <c r="O10" s="109"/>
    </row>
    <row r="11" spans="1:15" ht="21" customHeight="1">
      <c r="A11" s="281"/>
      <c r="B11" s="110" t="s">
        <v>103</v>
      </c>
      <c r="C11" s="115"/>
      <c r="D11" s="111" t="s">
        <v>118</v>
      </c>
      <c r="E11" s="112">
        <f t="shared" si="0"/>
        <v>350000</v>
      </c>
      <c r="F11" s="113">
        <f t="shared" si="1"/>
        <v>350000</v>
      </c>
      <c r="G11" s="169">
        <v>350000</v>
      </c>
      <c r="H11" s="116"/>
      <c r="I11" s="114"/>
      <c r="J11" s="114"/>
      <c r="K11" s="115"/>
      <c r="L11" s="117"/>
      <c r="M11" s="120"/>
      <c r="N11" s="109"/>
      <c r="O11" s="109"/>
    </row>
    <row r="12" spans="1:15" ht="21" customHeight="1">
      <c r="A12" s="281"/>
      <c r="B12" s="110" t="s">
        <v>127</v>
      </c>
      <c r="C12" s="118"/>
      <c r="D12" s="111" t="s">
        <v>55</v>
      </c>
      <c r="E12" s="112">
        <f t="shared" si="0"/>
        <v>0</v>
      </c>
      <c r="F12" s="113">
        <f t="shared" si="1"/>
        <v>0</v>
      </c>
      <c r="G12" s="115">
        <v>0</v>
      </c>
      <c r="H12" s="116"/>
      <c r="I12" s="114"/>
      <c r="J12" s="114"/>
      <c r="K12" s="115"/>
      <c r="L12" s="117"/>
      <c r="M12" s="109"/>
      <c r="N12" s="109"/>
      <c r="O12" s="109"/>
    </row>
    <row r="13" spans="1:15" ht="21" customHeight="1">
      <c r="A13" s="279" t="s">
        <v>88</v>
      </c>
      <c r="B13" s="263"/>
      <c r="C13" s="121"/>
      <c r="D13" s="111" t="s">
        <v>92</v>
      </c>
      <c r="E13" s="112">
        <f t="shared" si="0"/>
        <v>0</v>
      </c>
      <c r="F13" s="113">
        <f t="shared" si="1"/>
        <v>0</v>
      </c>
      <c r="G13" s="115">
        <v>0</v>
      </c>
      <c r="H13" s="116"/>
      <c r="I13" s="114"/>
      <c r="J13" s="114"/>
      <c r="K13" s="115"/>
      <c r="L13" s="117"/>
      <c r="M13" s="109"/>
      <c r="N13" s="109"/>
      <c r="O13" s="109"/>
    </row>
    <row r="14" spans="1:15" ht="15" customHeight="1">
      <c r="A14" s="279"/>
      <c r="B14" s="279"/>
      <c r="C14" s="74"/>
      <c r="D14" s="122" t="s">
        <v>129</v>
      </c>
      <c r="E14" s="112">
        <f t="shared" si="0"/>
        <v>0</v>
      </c>
      <c r="F14" s="113">
        <f t="shared" si="1"/>
        <v>0</v>
      </c>
      <c r="G14" s="115">
        <v>0</v>
      </c>
      <c r="H14" s="116"/>
      <c r="I14" s="114"/>
      <c r="J14" s="114"/>
      <c r="K14" s="115"/>
      <c r="L14" s="117"/>
      <c r="M14" s="109"/>
      <c r="N14" s="109"/>
      <c r="O14" s="109"/>
    </row>
    <row r="15" spans="1:15" ht="15" customHeight="1">
      <c r="A15" s="279"/>
      <c r="B15" s="279"/>
      <c r="C15" s="123"/>
      <c r="D15" s="111" t="s">
        <v>58</v>
      </c>
      <c r="E15" s="112">
        <f t="shared" si="0"/>
        <v>0</v>
      </c>
      <c r="F15" s="113">
        <f t="shared" si="1"/>
        <v>0</v>
      </c>
      <c r="G15" s="115">
        <v>0</v>
      </c>
      <c r="H15" s="116"/>
      <c r="I15" s="114"/>
      <c r="J15" s="114"/>
      <c r="K15" s="115"/>
      <c r="L15" s="117"/>
      <c r="M15" s="109"/>
      <c r="N15" s="109"/>
      <c r="O15" s="109"/>
    </row>
    <row r="16" spans="1:15" ht="15" customHeight="1">
      <c r="A16" s="291"/>
      <c r="B16" s="291"/>
      <c r="C16" s="124"/>
      <c r="D16" s="122" t="s">
        <v>42</v>
      </c>
      <c r="E16" s="112">
        <f t="shared" si="0"/>
        <v>0</v>
      </c>
      <c r="F16" s="113">
        <f t="shared" si="1"/>
        <v>0</v>
      </c>
      <c r="G16" s="115">
        <v>0</v>
      </c>
      <c r="H16" s="116"/>
      <c r="I16" s="114"/>
      <c r="J16" s="114"/>
      <c r="K16" s="115"/>
      <c r="L16" s="117"/>
      <c r="M16" s="109"/>
      <c r="N16" s="109"/>
      <c r="O16" s="109"/>
    </row>
    <row r="17" spans="1:15" ht="15" customHeight="1">
      <c r="A17" s="267"/>
      <c r="B17" s="268"/>
      <c r="C17" s="124"/>
      <c r="D17" s="122" t="s">
        <v>28</v>
      </c>
      <c r="E17" s="112">
        <f t="shared" si="0"/>
        <v>0</v>
      </c>
      <c r="F17" s="113">
        <f t="shared" si="1"/>
        <v>0</v>
      </c>
      <c r="G17" s="115">
        <v>0</v>
      </c>
      <c r="H17" s="116"/>
      <c r="I17" s="114"/>
      <c r="J17" s="114"/>
      <c r="K17" s="115"/>
      <c r="L17" s="117"/>
      <c r="M17" s="109"/>
      <c r="N17" s="74"/>
      <c r="O17" s="74"/>
    </row>
    <row r="18" spans="1:15" ht="15" customHeight="1">
      <c r="A18" s="125"/>
      <c r="B18" s="126"/>
      <c r="C18" s="124"/>
      <c r="D18" s="111" t="s">
        <v>135</v>
      </c>
      <c r="E18" s="112">
        <f t="shared" si="0"/>
        <v>0</v>
      </c>
      <c r="F18" s="113">
        <f t="shared" si="1"/>
        <v>0</v>
      </c>
      <c r="G18" s="210">
        <v>0</v>
      </c>
      <c r="H18" s="116"/>
      <c r="I18" s="114"/>
      <c r="J18" s="114"/>
      <c r="K18" s="115"/>
      <c r="L18" s="117"/>
      <c r="M18" s="109"/>
      <c r="N18" s="74"/>
      <c r="O18" s="74"/>
    </row>
    <row r="19" spans="1:15" ht="15" customHeight="1">
      <c r="A19" s="267"/>
      <c r="B19" s="268"/>
      <c r="C19" s="124"/>
      <c r="D19" s="111" t="s">
        <v>145</v>
      </c>
      <c r="E19" s="112">
        <f t="shared" si="0"/>
        <v>0</v>
      </c>
      <c r="F19" s="113">
        <f t="shared" si="1"/>
        <v>0</v>
      </c>
      <c r="G19" s="169">
        <v>0</v>
      </c>
      <c r="H19" s="116"/>
      <c r="I19" s="114"/>
      <c r="J19" s="114"/>
      <c r="K19" s="115"/>
      <c r="L19" s="117"/>
      <c r="M19" s="127"/>
      <c r="N19" s="74"/>
      <c r="O19" s="74"/>
    </row>
    <row r="20" spans="1:15" ht="15" customHeight="1">
      <c r="A20" s="269"/>
      <c r="B20" s="270"/>
      <c r="C20" s="124"/>
      <c r="D20" s="122" t="s">
        <v>125</v>
      </c>
      <c r="E20" s="112">
        <f t="shared" si="0"/>
        <v>0</v>
      </c>
      <c r="F20" s="113">
        <f t="shared" si="1"/>
        <v>0</v>
      </c>
      <c r="G20" s="129">
        <v>0</v>
      </c>
      <c r="H20" s="170"/>
      <c r="I20" s="128"/>
      <c r="J20" s="128"/>
      <c r="K20" s="129"/>
      <c r="L20" s="130"/>
      <c r="M20" s="109"/>
      <c r="N20" s="74"/>
      <c r="O20" s="74"/>
    </row>
    <row r="21" spans="1:15" ht="15" customHeight="1">
      <c r="A21" s="267"/>
      <c r="B21" s="268"/>
      <c r="C21" s="124"/>
      <c r="D21" s="122" t="s">
        <v>134</v>
      </c>
      <c r="E21" s="112">
        <f t="shared" si="0"/>
        <v>0</v>
      </c>
      <c r="F21" s="113">
        <f t="shared" si="1"/>
        <v>0</v>
      </c>
      <c r="G21" s="115">
        <v>0</v>
      </c>
      <c r="H21" s="170"/>
      <c r="I21" s="114"/>
      <c r="J21" s="114"/>
      <c r="K21" s="115"/>
      <c r="L21" s="117"/>
      <c r="M21" s="109"/>
      <c r="N21" s="74"/>
      <c r="O21" s="74"/>
    </row>
    <row r="22" spans="1:15" ht="15" customHeight="1">
      <c r="A22" s="267"/>
      <c r="B22" s="268"/>
      <c r="C22" s="124"/>
      <c r="D22" s="122" t="s">
        <v>69</v>
      </c>
      <c r="E22" s="112">
        <f t="shared" si="0"/>
        <v>0</v>
      </c>
      <c r="F22" s="113">
        <f t="shared" si="1"/>
        <v>0</v>
      </c>
      <c r="G22" s="115">
        <v>0</v>
      </c>
      <c r="H22" s="171"/>
      <c r="I22" s="114"/>
      <c r="J22" s="114"/>
      <c r="K22" s="115"/>
      <c r="L22" s="117"/>
      <c r="M22" s="109"/>
      <c r="N22" s="74"/>
      <c r="O22" s="74"/>
    </row>
    <row r="23" spans="1:15" ht="15" customHeight="1">
      <c r="A23" s="279"/>
      <c r="B23" s="279"/>
      <c r="C23" s="131"/>
      <c r="D23" s="122" t="s">
        <v>66</v>
      </c>
      <c r="E23" s="112">
        <f t="shared" si="0"/>
        <v>0</v>
      </c>
      <c r="F23" s="113">
        <f t="shared" si="1"/>
        <v>0</v>
      </c>
      <c r="G23" s="115">
        <v>0</v>
      </c>
      <c r="H23" s="172"/>
      <c r="I23" s="114"/>
      <c r="J23" s="114"/>
      <c r="K23" s="115"/>
      <c r="L23" s="117"/>
      <c r="M23" s="109"/>
      <c r="N23" s="74"/>
      <c r="O23" s="74"/>
    </row>
    <row r="24" spans="1:15" ht="15" customHeight="1">
      <c r="A24" s="110"/>
      <c r="B24" s="132"/>
      <c r="C24" s="131"/>
      <c r="D24" s="122" t="s">
        <v>153</v>
      </c>
      <c r="E24" s="112">
        <f t="shared" si="0"/>
        <v>0</v>
      </c>
      <c r="F24" s="113">
        <f t="shared" si="1"/>
        <v>0</v>
      </c>
      <c r="G24" s="210">
        <v>0</v>
      </c>
      <c r="H24" s="170"/>
      <c r="I24" s="114"/>
      <c r="J24" s="114"/>
      <c r="K24" s="115"/>
      <c r="L24" s="117"/>
      <c r="M24" s="109"/>
      <c r="N24" s="74"/>
      <c r="O24" s="74"/>
    </row>
    <row r="25" spans="1:15" ht="15" customHeight="1">
      <c r="A25" s="110"/>
      <c r="B25" s="132"/>
      <c r="C25" s="131"/>
      <c r="D25" s="122" t="s">
        <v>91</v>
      </c>
      <c r="E25" s="112">
        <f t="shared" si="0"/>
        <v>0</v>
      </c>
      <c r="F25" s="113">
        <f t="shared" si="1"/>
        <v>0</v>
      </c>
      <c r="G25" s="169">
        <v>0</v>
      </c>
      <c r="H25" s="170"/>
      <c r="I25" s="114"/>
      <c r="J25" s="114"/>
      <c r="K25" s="115"/>
      <c r="L25" s="117"/>
      <c r="M25" s="109"/>
      <c r="N25" s="74"/>
      <c r="O25" s="74"/>
    </row>
    <row r="26" spans="1:15" ht="15" customHeight="1">
      <c r="A26" s="110"/>
      <c r="B26" s="132"/>
      <c r="C26" s="131"/>
      <c r="D26" s="122" t="s">
        <v>119</v>
      </c>
      <c r="E26" s="112">
        <f t="shared" si="0"/>
        <v>0</v>
      </c>
      <c r="F26" s="113">
        <f t="shared" si="1"/>
        <v>0</v>
      </c>
      <c r="G26" s="210">
        <v>0</v>
      </c>
      <c r="H26" s="170"/>
      <c r="I26" s="114"/>
      <c r="J26" s="114"/>
      <c r="K26" s="115"/>
      <c r="L26" s="117"/>
      <c r="M26" s="109"/>
      <c r="N26" s="74"/>
      <c r="O26" s="74"/>
    </row>
    <row r="27" spans="1:15" ht="15" customHeight="1">
      <c r="A27" s="110"/>
      <c r="B27" s="132"/>
      <c r="C27" s="131"/>
      <c r="D27" s="122" t="s">
        <v>99</v>
      </c>
      <c r="E27" s="112">
        <f t="shared" si="0"/>
        <v>0</v>
      </c>
      <c r="F27" s="113">
        <f t="shared" si="1"/>
        <v>0</v>
      </c>
      <c r="G27" s="169">
        <v>0</v>
      </c>
      <c r="H27" s="170"/>
      <c r="I27" s="114"/>
      <c r="J27" s="114"/>
      <c r="K27" s="115"/>
      <c r="L27" s="117"/>
      <c r="M27" s="109"/>
      <c r="N27" s="74"/>
      <c r="O27" s="74"/>
    </row>
    <row r="28" spans="1:15" ht="15" customHeight="1">
      <c r="A28" s="110"/>
      <c r="B28" s="132"/>
      <c r="C28" s="131"/>
      <c r="D28" s="122" t="s">
        <v>70</v>
      </c>
      <c r="E28" s="112">
        <f t="shared" si="0"/>
        <v>0</v>
      </c>
      <c r="F28" s="113">
        <f t="shared" si="1"/>
        <v>0</v>
      </c>
      <c r="G28" s="115">
        <v>0</v>
      </c>
      <c r="H28" s="170"/>
      <c r="I28" s="114"/>
      <c r="J28" s="114"/>
      <c r="K28" s="115"/>
      <c r="L28" s="117"/>
      <c r="M28" s="109"/>
      <c r="N28" s="74"/>
      <c r="O28" s="74"/>
    </row>
    <row r="29" spans="1:15" ht="15" customHeight="1">
      <c r="A29" s="110"/>
      <c r="B29" s="132"/>
      <c r="C29" s="131"/>
      <c r="D29" s="122" t="s">
        <v>122</v>
      </c>
      <c r="E29" s="112">
        <f t="shared" si="0"/>
        <v>0</v>
      </c>
      <c r="F29" s="113">
        <f t="shared" si="1"/>
        <v>0</v>
      </c>
      <c r="G29" s="115">
        <v>0</v>
      </c>
      <c r="H29" s="170"/>
      <c r="I29" s="114"/>
      <c r="J29" s="114"/>
      <c r="K29" s="115"/>
      <c r="L29" s="117"/>
      <c r="M29" s="109"/>
      <c r="N29" s="74"/>
      <c r="O29" s="74"/>
    </row>
    <row r="30" spans="1:15" ht="15" customHeight="1">
      <c r="A30" s="110"/>
      <c r="B30" s="132"/>
      <c r="C30" s="131"/>
      <c r="D30" s="122" t="s">
        <v>59</v>
      </c>
      <c r="E30" s="112">
        <f t="shared" si="0"/>
        <v>0</v>
      </c>
      <c r="F30" s="113">
        <f t="shared" si="1"/>
        <v>0</v>
      </c>
      <c r="G30" s="115">
        <v>0</v>
      </c>
      <c r="H30" s="170"/>
      <c r="I30" s="114"/>
      <c r="J30" s="114"/>
      <c r="K30" s="115"/>
      <c r="L30" s="117"/>
      <c r="M30" s="109"/>
      <c r="N30" s="74"/>
      <c r="O30" s="74"/>
    </row>
    <row r="31" spans="1:15" ht="15" customHeight="1">
      <c r="A31" s="263"/>
      <c r="B31" s="264"/>
      <c r="C31" s="133"/>
      <c r="D31" s="122" t="s">
        <v>89</v>
      </c>
      <c r="E31" s="112">
        <f t="shared" si="0"/>
        <v>0</v>
      </c>
      <c r="F31" s="113">
        <f t="shared" si="1"/>
        <v>0</v>
      </c>
      <c r="G31" s="115">
        <v>0</v>
      </c>
      <c r="H31" s="170"/>
      <c r="I31" s="114"/>
      <c r="J31" s="114"/>
      <c r="K31" s="115"/>
      <c r="L31" s="117"/>
      <c r="M31" s="109"/>
      <c r="N31" s="74"/>
      <c r="O31" s="74"/>
    </row>
    <row r="32" spans="1:15" ht="15" customHeight="1">
      <c r="A32" s="110"/>
      <c r="B32" s="132"/>
      <c r="C32" s="133"/>
      <c r="D32" s="122" t="s">
        <v>152</v>
      </c>
      <c r="E32" s="112">
        <f t="shared" si="0"/>
        <v>0</v>
      </c>
      <c r="F32" s="113">
        <f t="shared" si="1"/>
        <v>0</v>
      </c>
      <c r="G32" s="115">
        <v>0</v>
      </c>
      <c r="H32" s="170"/>
      <c r="I32" s="114"/>
      <c r="J32" s="114"/>
      <c r="K32" s="115"/>
      <c r="L32" s="117"/>
      <c r="M32" s="109"/>
      <c r="N32" s="74"/>
      <c r="O32" s="74"/>
    </row>
    <row r="33" spans="1:15" ht="15" customHeight="1">
      <c r="A33" s="110"/>
      <c r="B33" s="132"/>
      <c r="C33" s="133"/>
      <c r="D33" s="122" t="s">
        <v>148</v>
      </c>
      <c r="E33" s="112">
        <f t="shared" si="0"/>
        <v>0</v>
      </c>
      <c r="F33" s="113">
        <f t="shared" si="1"/>
        <v>0</v>
      </c>
      <c r="G33" s="210">
        <v>0</v>
      </c>
      <c r="H33" s="170"/>
      <c r="I33" s="114"/>
      <c r="J33" s="114"/>
      <c r="K33" s="115"/>
      <c r="L33" s="117"/>
      <c r="M33" s="74"/>
      <c r="N33" s="74"/>
      <c r="O33" s="74"/>
    </row>
    <row r="34" spans="1:15" ht="15" customHeight="1">
      <c r="A34" s="110"/>
      <c r="B34" s="132"/>
      <c r="C34" s="133"/>
      <c r="D34" s="122" t="s">
        <v>77</v>
      </c>
      <c r="E34" s="112">
        <f t="shared" si="0"/>
        <v>0</v>
      </c>
      <c r="F34" s="113">
        <f t="shared" si="1"/>
        <v>0</v>
      </c>
      <c r="G34" s="121">
        <v>0</v>
      </c>
      <c r="H34" s="171"/>
      <c r="I34" s="134"/>
      <c r="J34" s="134"/>
      <c r="K34" s="118"/>
      <c r="L34" s="135"/>
      <c r="M34" s="74"/>
      <c r="N34" s="74"/>
      <c r="O34" s="74"/>
    </row>
    <row r="35" spans="1:15" ht="15" customHeight="1">
      <c r="A35" s="265" t="s">
        <v>48</v>
      </c>
      <c r="B35" s="266"/>
      <c r="C35" s="136">
        <f>SUM(C8:C13)</f>
        <v>350000</v>
      </c>
      <c r="D35" s="137" t="s">
        <v>161</v>
      </c>
      <c r="E35" s="112">
        <f t="shared" ref="E35:L35" si="2">SUM(E8:E34)</f>
        <v>350000</v>
      </c>
      <c r="F35" s="112">
        <f t="shared" si="2"/>
        <v>350000</v>
      </c>
      <c r="G35" s="138">
        <f t="shared" si="2"/>
        <v>350000</v>
      </c>
      <c r="H35" s="112">
        <f t="shared" si="2"/>
        <v>0</v>
      </c>
      <c r="I35" s="112">
        <f t="shared" si="2"/>
        <v>0</v>
      </c>
      <c r="J35" s="112">
        <f t="shared" si="2"/>
        <v>0</v>
      </c>
      <c r="K35" s="138">
        <f t="shared" si="2"/>
        <v>0</v>
      </c>
      <c r="L35" s="112">
        <f t="shared" si="2"/>
        <v>0</v>
      </c>
      <c r="M35" s="74"/>
      <c r="N35" s="74"/>
      <c r="O35" s="74"/>
    </row>
    <row r="36" spans="1:15" ht="12.75" customHeight="1">
      <c r="A36" s="103"/>
      <c r="B36" s="103"/>
      <c r="C36" s="139"/>
      <c r="D36" s="74"/>
      <c r="E36" s="139"/>
      <c r="F36" s="139"/>
      <c r="G36" s="173"/>
      <c r="H36" s="173"/>
      <c r="I36" s="140"/>
      <c r="J36" s="139"/>
      <c r="K36" s="140"/>
      <c r="L36" s="140"/>
      <c r="M36" s="74"/>
      <c r="N36" s="74"/>
      <c r="O36" s="74"/>
    </row>
    <row r="37" spans="1:15" ht="12.75" customHeight="1">
      <c r="A37" s="103"/>
      <c r="B37" s="103"/>
      <c r="C37" s="139"/>
      <c r="D37" s="139"/>
      <c r="E37" s="139"/>
      <c r="F37" s="140"/>
      <c r="G37" s="140"/>
      <c r="H37" s="139"/>
      <c r="I37" s="139"/>
      <c r="J37" s="139"/>
      <c r="K37" s="140"/>
      <c r="L37" s="140"/>
      <c r="M37" s="74"/>
      <c r="N37" s="74"/>
      <c r="O37" s="74"/>
    </row>
    <row r="38" spans="1:15" ht="12.75" customHeight="1">
      <c r="A38" s="103"/>
      <c r="B38" s="103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74"/>
      <c r="N38" s="74"/>
      <c r="O38" s="74"/>
    </row>
    <row r="39" spans="1:15" ht="12.75" customHeight="1">
      <c r="A39" s="103"/>
      <c r="B39" s="103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74"/>
      <c r="N39" s="74"/>
      <c r="O39" s="74"/>
    </row>
    <row r="40" spans="1:15" ht="12.75" customHeight="1">
      <c r="A40" s="103"/>
      <c r="B40" s="103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74"/>
      <c r="N40" s="74"/>
      <c r="O40" s="74"/>
    </row>
    <row r="41" spans="1:15" ht="12.75" customHeight="1">
      <c r="A41" s="103"/>
      <c r="B41" s="103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74"/>
      <c r="N41" s="74"/>
      <c r="O41" s="74"/>
    </row>
    <row r="42" spans="1:15" ht="12.75" customHeight="1">
      <c r="A42" s="103"/>
      <c r="B42" s="103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74"/>
      <c r="N42" s="74"/>
      <c r="O42" s="74"/>
    </row>
  </sheetData>
  <mergeCells count="21">
    <mergeCell ref="A4:C4"/>
    <mergeCell ref="F6:K6"/>
    <mergeCell ref="L6:L7"/>
    <mergeCell ref="B3:E3"/>
    <mergeCell ref="A23:B23"/>
    <mergeCell ref="A8:A12"/>
    <mergeCell ref="C5:C7"/>
    <mergeCell ref="D5:D7"/>
    <mergeCell ref="E5:E7"/>
    <mergeCell ref="A5:B7"/>
    <mergeCell ref="A13:B13"/>
    <mergeCell ref="A14:B14"/>
    <mergeCell ref="A15:B15"/>
    <mergeCell ref="A16:B16"/>
    <mergeCell ref="A31:B31"/>
    <mergeCell ref="A35:B35"/>
    <mergeCell ref="A17:B17"/>
    <mergeCell ref="A19:B19"/>
    <mergeCell ref="A20:B20"/>
    <mergeCell ref="A21:B21"/>
    <mergeCell ref="A22:B22"/>
  </mergeCells>
  <phoneticPr fontId="0" type="noConversion"/>
  <pageMargins left="0.75" right="0.75" top="1" bottom="1" header="0.51" footer="0.51"/>
  <pageSetup paperSize="9" scale="64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L30"/>
  <sheetViews>
    <sheetView showGridLines="0" showZeros="0" workbookViewId="0"/>
  </sheetViews>
  <sheetFormatPr defaultColWidth="9.1640625" defaultRowHeight="11.25"/>
  <cols>
    <col min="1" max="1" width="7.83203125" customWidth="1"/>
    <col min="2" max="3" width="7" customWidth="1"/>
    <col min="4" max="4" width="9.33203125" customWidth="1"/>
    <col min="5" max="5" width="21" customWidth="1"/>
    <col min="6" max="6" width="18.33203125" customWidth="1"/>
    <col min="7" max="14" width="15.5" customWidth="1"/>
    <col min="15" max="246" width="10.33203125" customWidth="1"/>
    <col min="247" max="256" width="9.1640625" customWidth="1"/>
  </cols>
  <sheetData>
    <row r="1" spans="1:246" ht="25.5" customHeight="1">
      <c r="A1" s="67"/>
      <c r="B1" s="67"/>
      <c r="C1" s="68"/>
      <c r="D1" s="69"/>
      <c r="E1" s="70"/>
      <c r="F1" s="71"/>
      <c r="G1" s="71"/>
      <c r="H1" s="71"/>
      <c r="I1" s="72"/>
      <c r="J1" s="71"/>
      <c r="K1" s="71"/>
      <c r="L1" s="71"/>
      <c r="M1" s="71"/>
      <c r="N1" s="73" t="s">
        <v>47</v>
      </c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</row>
    <row r="2" spans="1:246" ht="29.1" customHeight="1">
      <c r="A2" s="292" t="s">
        <v>142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</row>
    <row r="3" spans="1:246" ht="25.5" customHeight="1">
      <c r="A3" s="76" t="s">
        <v>7</v>
      </c>
      <c r="B3" s="76"/>
      <c r="C3" s="295" t="s">
        <v>50</v>
      </c>
      <c r="D3" s="295"/>
      <c r="E3" s="295"/>
      <c r="F3" s="295"/>
      <c r="G3" s="295"/>
      <c r="H3" s="77"/>
      <c r="I3" s="77"/>
      <c r="J3" s="77"/>
      <c r="K3" s="77"/>
      <c r="L3" s="77"/>
      <c r="M3" s="71"/>
      <c r="N3" s="78" t="s">
        <v>5</v>
      </c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</row>
    <row r="4" spans="1:246" ht="25.5" customHeight="1">
      <c r="A4" s="142" t="s">
        <v>165</v>
      </c>
      <c r="B4" s="142"/>
      <c r="C4" s="142"/>
      <c r="D4" s="293" t="s">
        <v>71</v>
      </c>
      <c r="E4" s="293" t="s">
        <v>115</v>
      </c>
      <c r="F4" s="293" t="s">
        <v>131</v>
      </c>
      <c r="G4" s="143" t="s">
        <v>12</v>
      </c>
      <c r="H4" s="144"/>
      <c r="I4" s="144"/>
      <c r="J4" s="145"/>
      <c r="K4" s="146" t="s">
        <v>101</v>
      </c>
      <c r="L4" s="144"/>
      <c r="M4" s="144"/>
      <c r="N4" s="145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</row>
    <row r="5" spans="1:246" ht="27.75" customHeight="1">
      <c r="A5" s="147" t="s">
        <v>67</v>
      </c>
      <c r="B5" s="148" t="s">
        <v>117</v>
      </c>
      <c r="C5" s="148" t="s">
        <v>113</v>
      </c>
      <c r="D5" s="294"/>
      <c r="E5" s="294"/>
      <c r="F5" s="294"/>
      <c r="G5" s="149" t="s">
        <v>96</v>
      </c>
      <c r="H5" s="141" t="s">
        <v>95</v>
      </c>
      <c r="I5" s="141" t="s">
        <v>21</v>
      </c>
      <c r="J5" s="141" t="s">
        <v>1</v>
      </c>
      <c r="K5" s="141" t="s">
        <v>96</v>
      </c>
      <c r="L5" s="80" t="s">
        <v>9</v>
      </c>
      <c r="M5" s="80" t="s">
        <v>133</v>
      </c>
      <c r="N5" s="80" t="s">
        <v>25</v>
      </c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</row>
    <row r="6" spans="1:246" ht="20.25" customHeight="1">
      <c r="A6" s="150" t="s">
        <v>111</v>
      </c>
      <c r="B6" s="151" t="s">
        <v>111</v>
      </c>
      <c r="C6" s="151" t="s">
        <v>111</v>
      </c>
      <c r="D6" s="152" t="s">
        <v>111</v>
      </c>
      <c r="E6" s="153" t="s">
        <v>111</v>
      </c>
      <c r="F6" s="152">
        <v>1</v>
      </c>
      <c r="G6" s="154">
        <v>2</v>
      </c>
      <c r="H6" s="154">
        <v>3</v>
      </c>
      <c r="I6" s="154">
        <v>4</v>
      </c>
      <c r="J6" s="154">
        <v>5</v>
      </c>
      <c r="K6" s="154">
        <v>6</v>
      </c>
      <c r="L6" s="154">
        <v>7</v>
      </c>
      <c r="M6" s="154"/>
      <c r="N6" s="154">
        <v>8</v>
      </c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</row>
    <row r="7" spans="1:246" ht="27.6" customHeight="1">
      <c r="A7" s="208"/>
      <c r="B7" s="208"/>
      <c r="C7" s="213"/>
      <c r="D7" s="211"/>
      <c r="E7" s="214" t="s">
        <v>35</v>
      </c>
      <c r="F7" s="134">
        <f>G7+K7</f>
        <v>21331039</v>
      </c>
      <c r="G7" s="210">
        <v>725000</v>
      </c>
      <c r="H7" s="212">
        <v>0</v>
      </c>
      <c r="I7" s="210">
        <v>725000</v>
      </c>
      <c r="J7" s="212">
        <v>0</v>
      </c>
      <c r="K7" s="210">
        <v>20606039</v>
      </c>
      <c r="L7" s="212">
        <v>9080177</v>
      </c>
      <c r="M7" s="134">
        <v>0</v>
      </c>
      <c r="N7" s="210">
        <v>11525862</v>
      </c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</row>
    <row r="8" spans="1:246" ht="27.6" customHeight="1">
      <c r="A8" s="208"/>
      <c r="B8" s="208"/>
      <c r="C8" s="213"/>
      <c r="D8" s="211" t="s">
        <v>19</v>
      </c>
      <c r="E8" s="214"/>
      <c r="F8" s="134">
        <f>G8+K8</f>
        <v>21331039</v>
      </c>
      <c r="G8" s="210">
        <v>725000</v>
      </c>
      <c r="H8" s="212">
        <v>0</v>
      </c>
      <c r="I8" s="210">
        <v>725000</v>
      </c>
      <c r="J8" s="212">
        <v>0</v>
      </c>
      <c r="K8" s="210">
        <v>20606039</v>
      </c>
      <c r="L8" s="212">
        <v>9080177</v>
      </c>
      <c r="M8" s="134">
        <v>0</v>
      </c>
      <c r="N8" s="210">
        <v>11525862</v>
      </c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</row>
    <row r="9" spans="1:246" ht="27.6" customHeight="1">
      <c r="A9" s="208" t="s">
        <v>38</v>
      </c>
      <c r="B9" s="208" t="s">
        <v>90</v>
      </c>
      <c r="C9" s="213" t="s">
        <v>136</v>
      </c>
      <c r="D9" s="211" t="s">
        <v>45</v>
      </c>
      <c r="E9" s="214" t="s">
        <v>15</v>
      </c>
      <c r="F9" s="134">
        <f>G9+K9</f>
        <v>21331039</v>
      </c>
      <c r="G9" s="210">
        <v>725000</v>
      </c>
      <c r="H9" s="212">
        <v>0</v>
      </c>
      <c r="I9" s="210">
        <v>725000</v>
      </c>
      <c r="J9" s="212">
        <v>0</v>
      </c>
      <c r="K9" s="210">
        <v>20606039</v>
      </c>
      <c r="L9" s="212">
        <v>9080177</v>
      </c>
      <c r="M9" s="134">
        <v>0</v>
      </c>
      <c r="N9" s="210">
        <v>11525862</v>
      </c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</row>
    <row r="10" spans="1:246" ht="27.6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</row>
    <row r="11" spans="1:246" ht="27.6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</row>
    <row r="12" spans="1:246" ht="27.6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</row>
    <row r="13" spans="1:246" ht="27.6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</row>
    <row r="14" spans="1:246" ht="27.6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</row>
    <row r="15" spans="1:246" ht="27.6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</row>
    <row r="16" spans="1:246" ht="27.6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</row>
    <row r="17" spans="1:246" ht="27.6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</row>
    <row r="18" spans="1:246" ht="27.6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</row>
    <row r="19" spans="1:246" ht="27.6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</row>
    <row r="20" spans="1:246" ht="27.6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</row>
    <row r="21" spans="1:246" ht="27.6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</row>
    <row r="22" spans="1:246" ht="27.6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</row>
    <row r="23" spans="1:246" ht="27.6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</row>
    <row r="24" spans="1:246" ht="27.6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</row>
    <row r="25" spans="1:246" ht="27.6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</row>
    <row r="26" spans="1:246" ht="27.6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</row>
    <row r="27" spans="1:246" ht="27.6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</row>
    <row r="28" spans="1:246" ht="27.6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</row>
    <row r="29" spans="1:246" ht="27.6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</row>
    <row r="30" spans="1:246" ht="27.6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</row>
  </sheetData>
  <mergeCells count="5">
    <mergeCell ref="A2:N2"/>
    <mergeCell ref="D4:D5"/>
    <mergeCell ref="E4:E5"/>
    <mergeCell ref="F4:F5"/>
    <mergeCell ref="C3:G3"/>
  </mergeCells>
  <phoneticPr fontId="0" type="noConversion"/>
  <pageMargins left="0.75" right="0.75" top="1" bottom="1" header="0.51" footer="0.51"/>
  <pageSetup paperSize="9" scale="8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S16"/>
  <sheetViews>
    <sheetView showGridLines="0" showZeros="0" workbookViewId="0"/>
  </sheetViews>
  <sheetFormatPr defaultColWidth="9.1640625" defaultRowHeight="11.25"/>
  <cols>
    <col min="1" max="2" width="6.6640625" customWidth="1"/>
    <col min="3" max="3" width="22.6640625" customWidth="1"/>
    <col min="4" max="4" width="19.1640625" customWidth="1"/>
    <col min="5" max="5" width="14.1640625" customWidth="1"/>
    <col min="6" max="6" width="12.33203125" customWidth="1"/>
    <col min="7" max="7" width="16.5" customWidth="1"/>
    <col min="8" max="8" width="16.33203125" customWidth="1"/>
    <col min="9" max="9" width="15.5" customWidth="1"/>
    <col min="10" max="10" width="17" customWidth="1"/>
    <col min="11" max="11" width="15.6640625" customWidth="1"/>
    <col min="12" max="253" width="9.83203125" customWidth="1"/>
    <col min="254" max="256" width="9.1640625" customWidth="1"/>
  </cols>
  <sheetData>
    <row r="1" spans="1:253" ht="18.75" customHeight="1">
      <c r="A1" s="155"/>
      <c r="B1" s="155"/>
      <c r="K1" s="73" t="s">
        <v>120</v>
      </c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</row>
    <row r="2" spans="1:253" ht="25.5" customHeight="1">
      <c r="A2" s="75" t="s">
        <v>86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</row>
    <row r="3" spans="1:253" ht="29.25" customHeight="1">
      <c r="A3" s="156" t="s">
        <v>7</v>
      </c>
      <c r="B3" s="156"/>
      <c r="C3" s="296" t="s">
        <v>50</v>
      </c>
      <c r="D3" s="297"/>
      <c r="E3" s="297"/>
      <c r="F3" s="297"/>
      <c r="I3" s="157"/>
      <c r="J3" s="157"/>
      <c r="K3" s="158" t="s">
        <v>5</v>
      </c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</row>
    <row r="4" spans="1:253" ht="22.5" customHeight="1">
      <c r="A4" s="284" t="s">
        <v>72</v>
      </c>
      <c r="B4" s="284"/>
      <c r="C4" s="284"/>
      <c r="D4" s="300" t="s">
        <v>131</v>
      </c>
      <c r="E4" s="304" t="s">
        <v>82</v>
      </c>
      <c r="F4" s="304" t="s">
        <v>4</v>
      </c>
      <c r="G4" s="302" t="s">
        <v>105</v>
      </c>
      <c r="H4" s="303"/>
      <c r="I4" s="299" t="s">
        <v>49</v>
      </c>
      <c r="J4" s="298" t="s">
        <v>123</v>
      </c>
      <c r="K4" s="298" t="s">
        <v>104</v>
      </c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</row>
    <row r="5" spans="1:253" ht="18" customHeight="1">
      <c r="A5" s="293" t="s">
        <v>67</v>
      </c>
      <c r="B5" s="294" t="s">
        <v>117</v>
      </c>
      <c r="C5" s="294" t="s">
        <v>54</v>
      </c>
      <c r="D5" s="301"/>
      <c r="E5" s="298"/>
      <c r="F5" s="298"/>
      <c r="G5" s="305" t="s">
        <v>96</v>
      </c>
      <c r="H5" s="305" t="s">
        <v>166</v>
      </c>
      <c r="I5" s="299"/>
      <c r="J5" s="298"/>
      <c r="K5" s="298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</row>
    <row r="6" spans="1:253" ht="16.5" customHeight="1">
      <c r="A6" s="294"/>
      <c r="B6" s="294"/>
      <c r="C6" s="294"/>
      <c r="D6" s="301"/>
      <c r="E6" s="298"/>
      <c r="F6" s="298"/>
      <c r="G6" s="305"/>
      <c r="H6" s="305"/>
      <c r="I6" s="299"/>
      <c r="J6" s="298"/>
      <c r="K6" s="298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</row>
    <row r="7" spans="1:253" ht="16.5" customHeight="1">
      <c r="A7" s="159" t="s">
        <v>111</v>
      </c>
      <c r="B7" s="159"/>
      <c r="C7" s="185" t="s">
        <v>111</v>
      </c>
      <c r="D7" s="160">
        <v>1</v>
      </c>
      <c r="E7" s="159">
        <v>2</v>
      </c>
      <c r="F7" s="160">
        <v>3</v>
      </c>
      <c r="G7" s="159">
        <v>4</v>
      </c>
      <c r="H7" s="159">
        <v>5</v>
      </c>
      <c r="I7" s="159">
        <v>6</v>
      </c>
      <c r="J7" s="159">
        <v>7</v>
      </c>
      <c r="K7" s="160">
        <v>8</v>
      </c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</row>
    <row r="8" spans="1:253" ht="26.45" customHeight="1">
      <c r="A8" s="215"/>
      <c r="B8" s="215"/>
      <c r="C8" s="217" t="s">
        <v>35</v>
      </c>
      <c r="D8" s="210">
        <f>F8+G8+E8+J8+K8+I8</f>
        <v>725000</v>
      </c>
      <c r="E8" s="210">
        <v>0</v>
      </c>
      <c r="F8" s="135">
        <v>0</v>
      </c>
      <c r="G8" s="216">
        <v>725000</v>
      </c>
      <c r="H8" s="135">
        <v>0</v>
      </c>
      <c r="I8" s="212">
        <v>0</v>
      </c>
      <c r="J8" s="134">
        <v>0</v>
      </c>
      <c r="K8" s="210">
        <v>0</v>
      </c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</row>
    <row r="9" spans="1:253" ht="26.45" customHeight="1">
      <c r="A9" s="215"/>
      <c r="B9" s="215"/>
      <c r="C9" s="217"/>
      <c r="D9" s="210">
        <f>F9+G9+E9+J9+K9+I9</f>
        <v>725000</v>
      </c>
      <c r="E9" s="210">
        <v>0</v>
      </c>
      <c r="F9" s="135">
        <v>0</v>
      </c>
      <c r="G9" s="216">
        <v>725000</v>
      </c>
      <c r="H9" s="135">
        <v>0</v>
      </c>
      <c r="I9" s="212">
        <v>0</v>
      </c>
      <c r="J9" s="134">
        <v>0</v>
      </c>
      <c r="K9" s="210">
        <v>0</v>
      </c>
    </row>
    <row r="10" spans="1:253" ht="26.45" customHeight="1">
      <c r="A10" s="215" t="s">
        <v>94</v>
      </c>
      <c r="B10" s="215" t="s">
        <v>33</v>
      </c>
      <c r="C10" s="217" t="s">
        <v>162</v>
      </c>
      <c r="D10" s="210">
        <f>F10+G10+E10+J10+K10+I10</f>
        <v>725000</v>
      </c>
      <c r="E10" s="210">
        <v>0</v>
      </c>
      <c r="F10" s="135">
        <v>0</v>
      </c>
      <c r="G10" s="216">
        <v>725000</v>
      </c>
      <c r="H10" s="135">
        <v>0</v>
      </c>
      <c r="I10" s="212">
        <v>0</v>
      </c>
      <c r="J10" s="134">
        <v>0</v>
      </c>
      <c r="K10" s="210">
        <v>0</v>
      </c>
    </row>
    <row r="11" spans="1:253" ht="26.45" customHeight="1">
      <c r="A11" s="1"/>
      <c r="B11" s="1"/>
      <c r="C11" s="1"/>
      <c r="E11" s="1"/>
      <c r="F11" s="1"/>
      <c r="G11" s="1"/>
      <c r="H11" s="1"/>
      <c r="J11" s="1"/>
      <c r="K11" s="1"/>
    </row>
    <row r="12" spans="1:253">
      <c r="D12" s="1"/>
    </row>
    <row r="13" spans="1:253">
      <c r="D13" s="176"/>
      <c r="E13" s="1"/>
      <c r="F13" s="1"/>
    </row>
    <row r="14" spans="1:253">
      <c r="F14" s="1"/>
    </row>
    <row r="15" spans="1:253">
      <c r="F15" s="1"/>
    </row>
    <row r="16" spans="1:253">
      <c r="E16" s="176"/>
    </row>
  </sheetData>
  <mergeCells count="14">
    <mergeCell ref="C3:F3"/>
    <mergeCell ref="B5:B6"/>
    <mergeCell ref="C5:C6"/>
    <mergeCell ref="A4:C4"/>
    <mergeCell ref="K4:K6"/>
    <mergeCell ref="I4:I6"/>
    <mergeCell ref="J4:J6"/>
    <mergeCell ref="A5:A6"/>
    <mergeCell ref="D4:D6"/>
    <mergeCell ref="G4:H4"/>
    <mergeCell ref="E4:E6"/>
    <mergeCell ref="F4:F6"/>
    <mergeCell ref="G5:G6"/>
    <mergeCell ref="H5:H6"/>
  </mergeCells>
  <phoneticPr fontId="0" type="noConversion"/>
  <pageMargins left="0.75" right="0.75" top="1" bottom="1" header="0.51" footer="0.51"/>
  <pageSetup paperSize="9" scale="93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workbookViewId="0">
      <selection activeCell="B11" sqref="B11"/>
    </sheetView>
  </sheetViews>
  <sheetFormatPr defaultColWidth="9.1640625" defaultRowHeight="11.25"/>
  <cols>
    <col min="1" max="1" width="51.1640625" customWidth="1"/>
    <col min="2" max="2" width="62.6640625" customWidth="1"/>
    <col min="3" max="3" width="38.6640625" customWidth="1"/>
    <col min="4" max="256" width="9.1640625" customWidth="1"/>
  </cols>
  <sheetData>
    <row r="1" spans="1:3" ht="14.25" customHeight="1">
      <c r="A1" s="74"/>
      <c r="B1" s="73" t="s">
        <v>143</v>
      </c>
      <c r="C1" s="74"/>
    </row>
    <row r="2" spans="1:3" ht="51" customHeight="1">
      <c r="A2" s="306" t="s">
        <v>24</v>
      </c>
      <c r="B2" s="306"/>
      <c r="C2" s="161"/>
    </row>
    <row r="3" spans="1:3" ht="18.75" customHeight="1">
      <c r="A3" s="220" t="s">
        <v>50</v>
      </c>
      <c r="B3" s="162" t="s">
        <v>5</v>
      </c>
      <c r="C3" s="74"/>
    </row>
    <row r="4" spans="1:3" ht="30" customHeight="1">
      <c r="A4" s="163" t="s">
        <v>106</v>
      </c>
      <c r="B4" s="164" t="s">
        <v>126</v>
      </c>
      <c r="C4" s="74"/>
    </row>
    <row r="5" spans="1:3" ht="30" customHeight="1">
      <c r="A5" s="137" t="s">
        <v>146</v>
      </c>
      <c r="B5" s="165">
        <v>725000</v>
      </c>
      <c r="C5" s="74"/>
    </row>
    <row r="6" spans="1:3" ht="30" customHeight="1">
      <c r="A6" s="166" t="s">
        <v>121</v>
      </c>
      <c r="B6" s="218">
        <v>0</v>
      </c>
      <c r="C6" s="74"/>
    </row>
    <row r="7" spans="1:3" ht="30" customHeight="1">
      <c r="A7" s="166" t="s">
        <v>84</v>
      </c>
      <c r="B7" s="219">
        <v>0</v>
      </c>
      <c r="C7" s="74"/>
    </row>
    <row r="8" spans="1:3" ht="30" customHeight="1">
      <c r="A8" s="124" t="s">
        <v>110</v>
      </c>
      <c r="B8" s="167">
        <v>725000</v>
      </c>
      <c r="C8" s="74"/>
    </row>
    <row r="9" spans="1:3" ht="30" customHeight="1">
      <c r="A9" s="166" t="s">
        <v>75</v>
      </c>
      <c r="B9" s="218">
        <v>725000</v>
      </c>
      <c r="C9" s="74"/>
    </row>
    <row r="10" spans="1:3" ht="30" customHeight="1">
      <c r="A10" s="166" t="s">
        <v>85</v>
      </c>
      <c r="B10" s="219"/>
      <c r="C10" s="74"/>
    </row>
    <row r="11" spans="1:3" ht="30" customHeight="1">
      <c r="A11" s="124"/>
      <c r="B11" s="168"/>
      <c r="C11" s="74"/>
    </row>
    <row r="12" spans="1:3" ht="114.6" customHeight="1">
      <c r="A12" s="307" t="s">
        <v>11</v>
      </c>
      <c r="B12" s="307"/>
      <c r="C12" s="74"/>
    </row>
  </sheetData>
  <mergeCells count="2">
    <mergeCell ref="A2:B2"/>
    <mergeCell ref="A12:B12"/>
  </mergeCells>
  <phoneticPr fontId="0" type="noConversion"/>
  <pageMargins left="1.54" right="0.75" top="1" bottom="1" header="0.5" footer="0.5"/>
  <pageSetup paperSize="9" scale="82" orientation="landscape" useFirstPageNumber="1" r:id="rId1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L30"/>
  <sheetViews>
    <sheetView showGridLines="0" showZeros="0" workbookViewId="0"/>
  </sheetViews>
  <sheetFormatPr defaultColWidth="9.1640625" defaultRowHeight="12.75" customHeight="1"/>
  <cols>
    <col min="1" max="1" width="7.83203125" customWidth="1"/>
    <col min="2" max="3" width="7" customWidth="1"/>
    <col min="4" max="4" width="11.83203125" customWidth="1"/>
    <col min="5" max="5" width="21" customWidth="1"/>
    <col min="6" max="6" width="18.33203125" customWidth="1"/>
    <col min="7" max="14" width="15.5" customWidth="1"/>
    <col min="15" max="246" width="10.33203125" customWidth="1"/>
    <col min="247" max="256" width="9.1640625" customWidth="1"/>
  </cols>
  <sheetData>
    <row r="1" spans="1:246" ht="25.5" customHeight="1">
      <c r="A1" s="67"/>
      <c r="B1" s="67"/>
      <c r="C1" s="68"/>
      <c r="D1" s="69"/>
      <c r="E1" s="70"/>
      <c r="F1" s="71"/>
      <c r="G1" s="71"/>
      <c r="H1" s="71"/>
      <c r="I1" s="72"/>
      <c r="J1" s="71"/>
      <c r="K1" s="71"/>
      <c r="L1" s="71"/>
      <c r="M1" s="71"/>
      <c r="N1" s="73" t="s">
        <v>47</v>
      </c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</row>
    <row r="2" spans="1:246" ht="29.1" customHeight="1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</row>
    <row r="3" spans="1:246" ht="25.5" customHeight="1">
      <c r="A3" s="76" t="s">
        <v>7</v>
      </c>
      <c r="B3" s="76"/>
      <c r="C3" s="295" t="s">
        <v>50</v>
      </c>
      <c r="D3" s="295"/>
      <c r="E3" s="295"/>
      <c r="F3" s="295"/>
      <c r="G3" s="295"/>
      <c r="H3" s="77"/>
      <c r="I3" s="77"/>
      <c r="J3" s="77"/>
      <c r="K3" s="77"/>
      <c r="L3" s="77"/>
      <c r="M3" s="71"/>
      <c r="N3" s="78" t="s">
        <v>5</v>
      </c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</row>
    <row r="4" spans="1:246" ht="25.5" customHeight="1">
      <c r="A4" s="142" t="s">
        <v>165</v>
      </c>
      <c r="B4" s="142"/>
      <c r="C4" s="142"/>
      <c r="D4" s="293" t="s">
        <v>71</v>
      </c>
      <c r="E4" s="293" t="s">
        <v>115</v>
      </c>
      <c r="F4" s="293" t="s">
        <v>131</v>
      </c>
      <c r="G4" s="143" t="s">
        <v>12</v>
      </c>
      <c r="H4" s="144"/>
      <c r="I4" s="144"/>
      <c r="J4" s="145"/>
      <c r="K4" s="146" t="s">
        <v>101</v>
      </c>
      <c r="L4" s="144"/>
      <c r="M4" s="144"/>
      <c r="N4" s="145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</row>
    <row r="5" spans="1:246" ht="25.5" customHeight="1">
      <c r="A5" s="147" t="s">
        <v>67</v>
      </c>
      <c r="B5" s="148" t="s">
        <v>117</v>
      </c>
      <c r="C5" s="148" t="s">
        <v>113</v>
      </c>
      <c r="D5" s="294"/>
      <c r="E5" s="294"/>
      <c r="F5" s="294"/>
      <c r="G5" s="149" t="s">
        <v>96</v>
      </c>
      <c r="H5" s="141" t="s">
        <v>95</v>
      </c>
      <c r="I5" s="141" t="s">
        <v>21</v>
      </c>
      <c r="J5" s="141" t="s">
        <v>1</v>
      </c>
      <c r="K5" s="141" t="s">
        <v>96</v>
      </c>
      <c r="L5" s="80" t="s">
        <v>9</v>
      </c>
      <c r="M5" s="80" t="s">
        <v>133</v>
      </c>
      <c r="N5" s="80" t="s">
        <v>25</v>
      </c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</row>
    <row r="6" spans="1:246" ht="20.25" customHeight="1">
      <c r="A6" s="150" t="s">
        <v>111</v>
      </c>
      <c r="B6" s="151" t="s">
        <v>111</v>
      </c>
      <c r="C6" s="151" t="s">
        <v>111</v>
      </c>
      <c r="D6" s="152" t="s">
        <v>111</v>
      </c>
      <c r="E6" s="153" t="s">
        <v>111</v>
      </c>
      <c r="F6" s="152">
        <v>1</v>
      </c>
      <c r="G6" s="154">
        <v>2</v>
      </c>
      <c r="H6" s="154">
        <v>3</v>
      </c>
      <c r="I6" s="154">
        <v>4</v>
      </c>
      <c r="J6" s="154">
        <v>5</v>
      </c>
      <c r="K6" s="154">
        <v>6</v>
      </c>
      <c r="L6" s="154">
        <v>7</v>
      </c>
      <c r="M6" s="154"/>
      <c r="N6" s="154">
        <v>8</v>
      </c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</row>
    <row r="7" spans="1:246" ht="27.6" customHeight="1">
      <c r="A7" s="208"/>
      <c r="B7" s="208"/>
      <c r="C7" s="208"/>
      <c r="D7" s="222"/>
      <c r="E7" s="221"/>
      <c r="F7" s="212">
        <f>G7+K7</f>
        <v>0</v>
      </c>
      <c r="G7" s="134"/>
      <c r="H7" s="134"/>
      <c r="I7" s="210"/>
      <c r="J7" s="212"/>
      <c r="K7" s="134"/>
      <c r="L7" s="134"/>
      <c r="M7" s="134"/>
      <c r="N7" s="210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</row>
    <row r="8" spans="1:246" ht="27.6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</row>
    <row r="9" spans="1:246" ht="27.6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</row>
    <row r="10" spans="1:246" ht="27.6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</row>
    <row r="11" spans="1:246" ht="27.6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</row>
    <row r="12" spans="1:246" ht="27.6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</row>
    <row r="13" spans="1:246" ht="27.6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</row>
    <row r="14" spans="1:246" ht="27.6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</row>
    <row r="15" spans="1:246" ht="27.6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</row>
    <row r="16" spans="1:246" ht="27.6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</row>
    <row r="17" spans="1:246" ht="27.6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</row>
    <row r="18" spans="1:246" ht="27.6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</row>
    <row r="19" spans="1:246" ht="27.6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</row>
    <row r="20" spans="1:246" ht="27.6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</row>
    <row r="21" spans="1:246" ht="27.6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</row>
    <row r="22" spans="1:246" ht="27.6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</row>
    <row r="23" spans="1:246" ht="27.6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</row>
    <row r="24" spans="1:246" ht="27.6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</row>
    <row r="25" spans="1:246" ht="27.6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</row>
    <row r="26" spans="1:246" ht="27.6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</row>
    <row r="27" spans="1:246" ht="27.6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</row>
    <row r="28" spans="1:246" ht="27.6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</row>
    <row r="29" spans="1:246" ht="27.6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</row>
    <row r="30" spans="1:246" ht="27.6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</row>
  </sheetData>
  <mergeCells count="4">
    <mergeCell ref="D4:D5"/>
    <mergeCell ref="E4:E5"/>
    <mergeCell ref="F4:F5"/>
    <mergeCell ref="C3:G3"/>
  </mergeCells>
  <phoneticPr fontId="0" type="noConversion"/>
  <pageMargins left="0.75" right="0.75" top="1" bottom="1" header="0.51" footer="0.51"/>
  <pageSetup paperSize="9" scale="81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showGridLines="0" tabSelected="1" workbookViewId="0">
      <selection activeCell="H6" sqref="H6"/>
    </sheetView>
  </sheetViews>
  <sheetFormatPr defaultColWidth="9.1640625" defaultRowHeight="11.25"/>
  <cols>
    <col min="1" max="1" width="49" customWidth="1"/>
    <col min="2" max="2" width="23.6640625" customWidth="1"/>
    <col min="3" max="3" width="38" customWidth="1"/>
    <col min="4" max="4" width="13.33203125" customWidth="1"/>
    <col min="5" max="256" width="9.1640625" customWidth="1"/>
  </cols>
  <sheetData>
    <row r="1" spans="1:4" ht="12.75" customHeight="1"/>
    <row r="2" spans="1:4" ht="48" customHeight="1">
      <c r="A2" s="308" t="s">
        <v>32</v>
      </c>
      <c r="B2" s="308"/>
      <c r="C2" s="308"/>
      <c r="D2" s="308"/>
    </row>
    <row r="3" spans="1:4" ht="17.25" customHeight="1">
      <c r="A3" s="177"/>
      <c r="B3" s="177"/>
      <c r="C3" s="177"/>
      <c r="D3" s="178" t="s">
        <v>87</v>
      </c>
    </row>
    <row r="4" spans="1:4" ht="31.5" customHeight="1">
      <c r="A4" s="164" t="s">
        <v>128</v>
      </c>
      <c r="B4" s="164" t="s">
        <v>157</v>
      </c>
      <c r="C4" s="164" t="s">
        <v>128</v>
      </c>
      <c r="D4" s="164" t="s">
        <v>40</v>
      </c>
    </row>
    <row r="5" spans="1:4" ht="31.5" customHeight="1">
      <c r="A5" s="179" t="s">
        <v>44</v>
      </c>
      <c r="B5" s="180"/>
      <c r="C5" s="124" t="s">
        <v>159</v>
      </c>
      <c r="D5" s="180"/>
    </row>
    <row r="6" spans="1:4" ht="35.1" customHeight="1">
      <c r="A6" s="179" t="s">
        <v>138</v>
      </c>
      <c r="B6" s="180"/>
      <c r="C6" s="124" t="s">
        <v>151</v>
      </c>
      <c r="D6" s="180"/>
    </row>
    <row r="7" spans="1:4" ht="35.1" customHeight="1">
      <c r="A7" s="179" t="s">
        <v>124</v>
      </c>
      <c r="B7" s="180"/>
      <c r="C7" s="124" t="s">
        <v>53</v>
      </c>
      <c r="D7" s="180"/>
    </row>
    <row r="8" spans="1:4" ht="35.1" customHeight="1">
      <c r="A8" s="179" t="s">
        <v>116</v>
      </c>
      <c r="B8" s="180"/>
      <c r="C8" s="124" t="s">
        <v>83</v>
      </c>
      <c r="D8" s="180"/>
    </row>
    <row r="9" spans="1:4" ht="35.1" customHeight="1">
      <c r="A9" s="179" t="s">
        <v>63</v>
      </c>
      <c r="B9" s="180"/>
      <c r="C9" s="124" t="s">
        <v>130</v>
      </c>
      <c r="D9" s="180"/>
    </row>
    <row r="10" spans="1:4" ht="31.5" customHeight="1">
      <c r="A10" s="179"/>
      <c r="B10" s="180"/>
      <c r="C10" s="124"/>
      <c r="D10" s="180"/>
    </row>
    <row r="11" spans="1:4" ht="32.25" customHeight="1">
      <c r="A11" s="163" t="s">
        <v>34</v>
      </c>
      <c r="B11" s="181"/>
      <c r="C11" s="163" t="s">
        <v>30</v>
      </c>
      <c r="D11" s="181"/>
    </row>
    <row r="12" spans="1:4" ht="33.75" customHeight="1">
      <c r="A12" s="182" t="s">
        <v>140</v>
      </c>
      <c r="B12" s="180"/>
      <c r="C12" s="124" t="s">
        <v>26</v>
      </c>
      <c r="D12" s="180"/>
    </row>
    <row r="13" spans="1:4" ht="33.75" customHeight="1">
      <c r="A13" s="177" t="s">
        <v>10</v>
      </c>
      <c r="B13" s="180"/>
      <c r="C13" s="182"/>
      <c r="D13" s="180"/>
    </row>
    <row r="14" spans="1:4" ht="33.75" customHeight="1">
      <c r="A14" s="124"/>
      <c r="B14" s="180"/>
      <c r="C14" s="182"/>
      <c r="D14" s="180"/>
    </row>
    <row r="15" spans="1:4" ht="35.1" customHeight="1">
      <c r="A15" s="163" t="s">
        <v>16</v>
      </c>
      <c r="B15" s="181"/>
      <c r="C15" s="163" t="s">
        <v>0</v>
      </c>
      <c r="D15" s="181"/>
    </row>
    <row r="16" spans="1:4" ht="21" customHeight="1">
      <c r="A16" s="183"/>
      <c r="B16" s="183"/>
      <c r="C16" s="183"/>
      <c r="D16" s="183"/>
    </row>
    <row r="17" spans="1:4" ht="12.75" customHeight="1">
      <c r="A17" s="183"/>
      <c r="B17" s="183"/>
      <c r="C17" s="183"/>
      <c r="D17" s="184"/>
    </row>
    <row r="18" spans="1:4" ht="12.75" customHeight="1">
      <c r="A18" s="183"/>
      <c r="B18" s="184"/>
      <c r="C18" s="183"/>
      <c r="D18" s="183"/>
    </row>
  </sheetData>
  <mergeCells count="1">
    <mergeCell ref="A2:D2"/>
  </mergeCells>
  <phoneticPr fontId="0" type="noConversion"/>
  <pageMargins left="0.75" right="0.75" top="1" bottom="1" header="0.51" footer="0.51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12</vt:i4>
      </vt:variant>
    </vt:vector>
  </HeadingPairs>
  <TitlesOfParts>
    <vt:vector size="21" baseType="lpstr">
      <vt:lpstr>1收支总表</vt:lpstr>
      <vt:lpstr>表2收入总表</vt:lpstr>
      <vt:lpstr>3支出预算总表</vt:lpstr>
      <vt:lpstr>4一般财政拨款收支总表</vt:lpstr>
      <vt:lpstr>5一般公共预算支出表</vt:lpstr>
      <vt:lpstr>6一般公共预算基本支出表</vt:lpstr>
      <vt:lpstr>7三公经费表</vt:lpstr>
      <vt:lpstr>8基金预算支出表</vt:lpstr>
      <vt:lpstr>表9国有资本经营预算收支表的复制</vt:lpstr>
      <vt:lpstr>'3支出预算总表'!Print_Area</vt:lpstr>
      <vt:lpstr>'4一般财政拨款收支总表'!Print_Area</vt:lpstr>
      <vt:lpstr>'5一般公共预算支出表'!Print_Area</vt:lpstr>
      <vt:lpstr>'6一般公共预算基本支出表'!Print_Area</vt:lpstr>
      <vt:lpstr>'8基金预算支出表'!Print_Area</vt:lpstr>
      <vt:lpstr>表2收入总表!Print_Area</vt:lpstr>
      <vt:lpstr>'3支出预算总表'!Print_Titles</vt:lpstr>
      <vt:lpstr>'4一般财政拨款收支总表'!Print_Titles</vt:lpstr>
      <vt:lpstr>'5一般公共预算支出表'!Print_Titles</vt:lpstr>
      <vt:lpstr>'6一般公共预算基本支出表'!Print_Titles</vt:lpstr>
      <vt:lpstr>'8基金预算支出表'!Print_Titles</vt:lpstr>
      <vt:lpstr>表2收入总表!Print_Titles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2019-01-30T00:55:08Z</cp:lastPrinted>
  <dcterms:created xsi:type="dcterms:W3CDTF">2018-06-29T01:55:53Z</dcterms:created>
  <dcterms:modified xsi:type="dcterms:W3CDTF">2019-01-30T00:55:13Z</dcterms:modified>
</cp:coreProperties>
</file>